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ina.oliveira\Downloads\"/>
    </mc:Choice>
  </mc:AlternateContent>
  <xr:revisionPtr revIDLastSave="0" documentId="8_{4E59C93D-3D4E-4A9F-AFB2-E5D72D23A4CA}" xr6:coauthVersionLast="47" xr6:coauthVersionMax="47" xr10:uidLastSave="{00000000-0000-0000-0000-000000000000}"/>
  <workbookProtection workbookAlgorithmName="SHA-512" workbookHashValue="1yPsMmQpiTHwK82yow3qIGNZ8GS59mftvMeMmIVAfEqaNGo+nMcKeK/MhOVlOJXzUlul0BxiCgu0S9qaSiJbvA==" workbookSaltValue="qMsynCGEpZ18TtzAeKNBug==" workbookSpinCount="100000" lockStructure="1"/>
  <bookViews>
    <workbookView xWindow="-108" yWindow="-108" windowWidth="23256" windowHeight="12456" xr2:uid="{00000000-000D-0000-FFFF-FFFF00000000}"/>
  </bookViews>
  <sheets>
    <sheet name="Sector Públic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D83" i="1"/>
  <c r="F82" i="1"/>
  <c r="F81" i="1"/>
  <c r="D81" i="1"/>
  <c r="D80" i="1"/>
  <c r="D79" i="1"/>
  <c r="D78" i="1"/>
  <c r="F77" i="1"/>
  <c r="D77" i="1"/>
  <c r="F76" i="1"/>
  <c r="D76" i="1"/>
  <c r="D75" i="1"/>
  <c r="E74" i="1"/>
  <c r="D74" i="1"/>
  <c r="E73" i="1"/>
  <c r="D73" i="1"/>
  <c r="E72" i="1"/>
  <c r="D72" i="1"/>
  <c r="F70" i="1"/>
  <c r="D70" i="1"/>
  <c r="D69" i="1"/>
  <c r="D68" i="1"/>
  <c r="D67" i="1"/>
  <c r="F66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F48" i="1"/>
  <c r="D48" i="1"/>
  <c r="D47" i="1"/>
  <c r="D46" i="1"/>
  <c r="F45" i="1"/>
  <c r="D45" i="1"/>
  <c r="D44" i="1"/>
  <c r="F43" i="1"/>
  <c r="D43" i="1"/>
  <c r="D42" i="1"/>
  <c r="D41" i="1"/>
  <c r="F40" i="1"/>
  <c r="D40" i="1"/>
  <c r="F39" i="1"/>
  <c r="D39" i="1"/>
  <c r="F38" i="1"/>
  <c r="D38" i="1"/>
  <c r="D37" i="1"/>
  <c r="F36" i="1"/>
  <c r="D36" i="1"/>
  <c r="E35" i="1"/>
  <c r="D35" i="1"/>
  <c r="D33" i="1"/>
  <c r="D32" i="1"/>
  <c r="D31" i="1"/>
  <c r="E30" i="1"/>
  <c r="D30" i="1"/>
  <c r="D28" i="1"/>
  <c r="E27" i="1"/>
  <c r="D27" i="1"/>
  <c r="E25" i="1"/>
  <c r="D25" i="1"/>
  <c r="E24" i="1"/>
  <c r="D24" i="1"/>
  <c r="E23" i="1"/>
  <c r="D23" i="1"/>
  <c r="E22" i="1"/>
  <c r="D22" i="1"/>
  <c r="E21" i="1"/>
  <c r="D21" i="1"/>
  <c r="D19" i="1"/>
  <c r="F18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F5" i="1"/>
  <c r="D5" i="1"/>
  <c r="D4" i="1"/>
  <c r="D3" i="1"/>
  <c r="D2" i="1"/>
  <c r="B87" i="1" l="1"/>
  <c r="B85" i="1"/>
  <c r="B86" i="1"/>
  <c r="B88" i="1"/>
</calcChain>
</file>

<file path=xl/sharedStrings.xml><?xml version="1.0" encoding="utf-8"?>
<sst xmlns="http://schemas.openxmlformats.org/spreadsheetml/2006/main" count="124" uniqueCount="124">
  <si>
    <t>ÁMBITO</t>
  </si>
  <si>
    <t>CONTROL / REQUISITO</t>
  </si>
  <si>
    <t>RESPUESTA</t>
  </si>
  <si>
    <t>PUNTUACIÓN (obtenida)</t>
  </si>
  <si>
    <t>PUNTUACIÓN MÁXIMA (ítem)</t>
  </si>
  <si>
    <t>MEJORA (★)</t>
  </si>
  <si>
    <t>Implantación del SII</t>
  </si>
  <si>
    <t>La entidad ha aprobado formalmente un Sistema Interno de Información (SII) mediante acuerdo del órgano competente (órgano de gobierno o de administración).
Art. 5.1 Ley 2/2023, de 20 de febrero.</t>
  </si>
  <si>
    <t>Se realizó la consulta previa con la representación legal de las personas trabajadoras antes de la implantación del SII.
Art. 5.1 Ley 2/2023, de 20 de febrero.</t>
  </si>
  <si>
    <t>El SII fue implantado dentro del plazo legal aplicable (13 de junio de 2023).
Disposición transitoria segunda, Ley 2/2023, de 20 de febrero.</t>
  </si>
  <si>
    <t>Diseño del SII</t>
  </si>
  <si>
    <t>El SII está integrado en el sistema de integridad de la entidad: plan antifraude, código ético, políticas de formación y difusión interna.</t>
  </si>
  <si>
    <t>El sistema tiene un diseño, implementación y gestión técnicamente seguros: (i) garantiza la confidencialidad de las actuaciones, de la identidad del informante y de terceros mencionados; (ii) impide el acceso de personal no autorizado.
Art. 5.2 b) Ley 2/2023, de 20 de febrero.</t>
  </si>
  <si>
    <t>El SII permite la presentación de comunicaciones por escrito o verbalmente.
Art. 5.2 c) Ley 2/2023, de 20 de febrero.</t>
  </si>
  <si>
    <t>El SII permite la presentación de comunicaciones mediante reunión presencial celebrada dentro del plazo de 7 días a solicitud del informante.
Art. 7.2 Ley 2/2023, de 20 de febrero.</t>
  </si>
  <si>
    <t>Las comunicaciones verbales (reunión presencial, mensajería de voz, etc.) se documentan mediante grabación de la conversación en formato seguro, duradero y accesible o a través de una transcripción completa y exacta de la conversación. En el supuesto de transcripción, el informante puede comprobar, rectificar y aceptarla mediante su firma.
Art. 7.2 Ley 2/2023, de 20 de febrero.</t>
  </si>
  <si>
    <t>El SII permite la presentación de comunicaciones de forma anónima y las tramita posteriormente.
Art. 7.4 Ley 2/2023, de 20 de febrero.</t>
  </si>
  <si>
    <t>El SII integra todos los canales de información de la entidad.
Art. 5.2 d) Ley 2/2023, de 20 de febrero.</t>
  </si>
  <si>
    <t>El canal de información es independiente y figura de manera diferenciada respecto del sistema de otras entidades u organismos.
Art. 5.2 f) Ley 2/2023, de 20 de febrero.</t>
  </si>
  <si>
    <t>El SII tiene un procedimiento de gestión de las informaciones recibidas.
Art. 5.2 i) Ley 2/2023, de 20 de febrero.</t>
  </si>
  <si>
    <t>El SII: (i) cuenta con una política o estrategia que enuncia los principios generales en materia de SII y de defensa del informante; (ii) la publicita en el seno de la entidad. Observación: esta política puede estar contenida en el procedimiento de gestión de las informaciones recibidas.
Art. 5.2 h) Ley 2/2023, de 20 de febrero.</t>
  </si>
  <si>
    <t>El SII establece las garantías para la protección de la persona informante. Observación: estas garantías pueden estar contenidas en el procedimiento de gestión de las informaciones recibidas.
Art. 5.2 j) Ley 2/2023, de 20 de febrero.</t>
  </si>
  <si>
    <t>Ámbito material del SII</t>
  </si>
  <si>
    <t>El SII acepta comunicaciones sobre infracciones del Derecho de la Unión Europea, conforme al art. 2.1 a) Ley 2/2023, de 20 de febrero, e infracciones penales y administrativas graves y muy graves.
Art. 5.2 a) Ley 2/2023, de 20 de febrero.</t>
  </si>
  <si>
    <t>El SII acepta comunicaciones sobre cualesquiera otras infracciones o malas prácticas, incluyendo infracciones del código ético y de conducta, con mención expresa de que estas comunicaciones quedan fuera del ámbito de protección del SII.
Art. 7.4 Ley 2/2023, de 20 de febrero.</t>
  </si>
  <si>
    <t>Ámbito subjetivo del SII</t>
  </si>
  <si>
    <t>El SII recibe y tramita informaciones de personas que hayan obtenido la información en un contexto laboral o profesional, comprendiendo todas las personas relacionadas en el artículo 3 de la Ley 2/2023, de 20 de febrero.</t>
  </si>
  <si>
    <t>Gestión externa del SII</t>
  </si>
  <si>
    <t>El SII tiene gestión externa (total o parcial). Si la respuesta es 'Sí' o 'Parcialmente', se activarán las preguntas del bloque de gestión externa, cuya puntuación se incorporará a la nota máxima alcanzable. Si la respuesta es 'No', este bloque no se computa.</t>
  </si>
  <si>
    <t>La gestión externa comprende únicamente la recepción de informaciones.
Art. 6.1 Ley 2/2023, de 20 de febrero. (solo si gestión externa)</t>
  </si>
  <si>
    <t>Se ofrecen garantías de independencia, confidencialidad, protección de datos personales y secreto de las comunicaciones, corroborables mediante los instrumentos de contratación del gestor externo.
Art. 6.2 Ley 2/2023, de 20 de febrero. (solo si gestión externa)</t>
  </si>
  <si>
    <t>El gestor externo no es Responsable del SII ni responsable de gestionar y tramitar las informaciones recibidas.
Art. 6.3 Ley 2/2023, de 20 de febrero. (solo si gestión externa)</t>
  </si>
  <si>
    <t>El gestor externo tiene la consideración de encargado del tratamiento a efectos de la legislación sobre protección de datos personales en lo que respecta a la recepción de las informaciones.
Art. 6.4 Ley 2/2023, de 20 de febrero. (solo si gestión externa)</t>
  </si>
  <si>
    <t>Existe un acuerdo de corresponsabilidad conforme al artículo 26 del Reglamento (UE) 2016/679, de 27 de abril, y al artículo 29 de la Ley Orgánica 3/2018, de 5 de diciembre. El acuerdo: (i) determina de modo transparente y mutuo las responsabilidades respectivas; (ii) designa un punto de contacto para los interesados; (iii) refleja las funciones y relaciones de los corresponsables; (iv) pone los aspectos esenciales a disposición de los interesados. (solo si gestión externa)</t>
  </si>
  <si>
    <t>Gestión externa del SII (art. 15 Ley 2/2023)</t>
  </si>
  <si>
    <t>La entidad ha contratado un gestor externo y pertenece a alguno de los siguientes ámbitos: Administración General del Estado, Administraciones autonómicas y ciudades con Estatuto de Autonomía, o Entidades que integran la Administración Local. Si la respuesta es 'Sí', se activan las preguntas siguientes de este subapartado, que sí puntúan.
Art. 15 Ley 2/2023, de 20 de febrero. (solo si gestión externa)</t>
  </si>
  <si>
    <t>La entidad ha acreditado la insuficiencia de medios propios conforme al artículo 116.4 f) de la Ley 9/2017, de 8 de noviembre, de Contratos del Sector Público.
Art. 15 Ley 2/2023, de 20 de febrero. (solo si art. 15)</t>
  </si>
  <si>
    <t>Responsable del SII</t>
  </si>
  <si>
    <t>El órgano de administración o de gobierno de la entidad ha designado un Responsable del SII.
Art. 8.1 Ley 2/2023, de 20 de febrero.</t>
  </si>
  <si>
    <t>El órgano de administración o de gobierno ha cesado o destituido al Responsable del SII. Si la respuesta es 'Sí', se activa la pregunta siguiente, que sí puntúa.</t>
  </si>
  <si>
    <t>El cese o destitución del Responsable del SII ha sido debidamente justificado.
Art. 8.3 Ley 2/2023, de 20 de febrero. (solo si ha habido cese)</t>
  </si>
  <si>
    <t>El nombramiento (y, en su caso, el cese) del Responsable del SII ha sido comunicado a la Autoridad Independiente en materia de corrupción de Castilla y León (AICCyL).
Art. 8.3 Ley 2/2023, de 20 de febrero.</t>
  </si>
  <si>
    <t>La comunicación del nombramiento o cese se realizó en el plazo de diez días hábiles siguientes a su fecha.
Art. 8.3 Ley 2/2023, de 20 de febrero.</t>
  </si>
  <si>
    <t>El Responsable del SII actúa con independencia y autonomía, sin recibir instrucciones de ningún tipo, y dispone de todos los medios materiales y personales necesarios para el desempeño de sus funciones. Indicios posibles: relación entre comunicaciones recibidas, carga de trabajo del Responsable y personal de apoyo asignado.
Art. 8.4 Ley 2/2023, de 20 de febrero.</t>
  </si>
  <si>
    <t>Responsable del SII (órgano colegiado)</t>
  </si>
  <si>
    <t>El Responsable del SII es un órgano colegiado. Si la respuesta es 'Sí', se activan las preguntas del subapartado de órgano colegiado.</t>
  </si>
  <si>
    <t>Se han delegado las facultades de gestión del sistema y de tramitación del expediente en una persona física miembro del órgano colegiado designado.
Art. 8.2 Ley 2/2023, de 20 de febrero. (solo si órgano colegiado)</t>
  </si>
  <si>
    <t>El procedimiento del SII u otro documento interno regula el funcionamiento del órgano colegiado, incluyendo el trámite de investigación por la persona física especialmente delegada y las competencias del órgano colegiado en materia de resolución o admisión de la comunicación. (solo si órgano colegiado)</t>
  </si>
  <si>
    <t>Procedimiento de gestión de informaciones</t>
  </si>
  <si>
    <t>El procedimiento contiene la identificación del canal o canales internos de la entidad (p. ej., buzón en línea, teléfono, correo electrónico).
Art. 9.2 a) Ley 2/2023, de 20 de febrero.</t>
  </si>
  <si>
    <t>El procedimiento tiene previsiones para supuestos de conflicto de intereses del Responsable del SII.</t>
  </si>
  <si>
    <t>El procedimiento incluye supuestos claros para la inadmisión de la información.</t>
  </si>
  <si>
    <t>El procedimiento incluye supuestos claros para la resolución de la investigación interna y los posibles resultados de esta.</t>
  </si>
  <si>
    <t>El procedimiento incluye información sobre la Autoridad Independiente de Protección del Informante (AIPI), la Autoridad Independiente en materia de corrupción de Castilla y León (AICCyL) y las instituciones, órganos u organismos correspondientes de la Unión Europea, con referencia e hipervínculo a la AIPI y a la AICCyL como mínimo.
Art. 9.2 b) Ley 2/2023, de 20 de febrero.</t>
  </si>
  <si>
    <t>El procedimiento incluye la obligación de enviar acuse de recibo de la comunicación a la persona informante en el plazo de siete días naturales siguientes a su recepción, salvo que ello pueda poner en peligro la confidencialidad de la comunicación.
Art. 9.2 c) Ley 2/2023, de 20 de febrero.</t>
  </si>
  <si>
    <t>El SII cuenta con evidencias del cumplimiento del plazo de envío del acuse de recibo (siete días desde la recepción de la comunicación).</t>
  </si>
  <si>
    <t>El procedimiento incluye el plazo máximo de tres meses para dar respuesta a las actuaciones desde la recepción de la comunicación o, si no se remite acuse de recibo, desde el vencimiento del plazo de siete días; con posibilidad de prórroga excepcional de otros tres meses adicionales para casos de especial complejidad.
Art. 9.2 d) Ley 2/2023, de 20 de febrero.</t>
  </si>
  <si>
    <t>El SII cuenta con evidencias del cumplimiento del plazo de tres meses para dar respuesta a las actuaciones desde la recepción de las comunicaciones.</t>
  </si>
  <si>
    <t>El procedimiento prevé la posibilidad de mantener comunicación con la persona informante y, si se considera necesario, de solicitarle información adicional.
Art. 9.2 e) Ley 2/2023, de 20 de febrero.</t>
  </si>
  <si>
    <t>El procedimiento establece el derecho de las personas afectadas a que se les informe de las acciones u omisiones que se les atribuyen y a ser oídas en cualquier momento.
Art. 9.2 f) Ley 2/2023, de 20 de febrero.</t>
  </si>
  <si>
    <t>El procedimiento concreta el momento en el que se informará a la persona afectada del ejercicio de sus derechos.</t>
  </si>
  <si>
    <t>El procedimiento determina la garantía de confidencialidad cuando la comunicación no es remitida por los canales de denuncia establecidos o a miembros del personal no responsables de su tratamiento.
Art. 9.2 g) Ley 2/2023, de 20 de febrero.</t>
  </si>
  <si>
    <t>El procedimiento establece la obligación de que cualquier persona de la entidad que reciba una información la remita de forma inmediata al Responsable del SII.
Art. 9.2 g) Ley 2/2023, de 20 de febrero.</t>
  </si>
  <si>
    <t>La entidad ha informado y difundido por medios internos (idealmente, tanto por correo electrónico como a través de la intranet) la obligación de confidencialidad y la de remitir de forma inmediata al Responsable del SII cualquier comunicación que pueda referirse a la Ley 2/2023, de 20 de febrero, a la necesidad de protección o a delitos o infracciones administrativas graves o muy graves, informando asimismo de la tipificación como infracción muy grave de su incumplimiento.
Art. 9.2 g) Ley 2/2023, de 20 de febrero.</t>
  </si>
  <si>
    <t>El procedimiento incluye las exigencias de respeto a la presunción de inocencia y al honor de las personas afectadas.
Art. 9.2 h) Ley 2/2023, de 20 de febrero.</t>
  </si>
  <si>
    <t>El procedimiento incluye el respeto a las disposiciones sobre protección de datos personales de acuerdo con lo previsto en el título VI de la Ley 2/2023, de 20 de febrero. Indicios de 'Sí': respuesta favorable a todas las preguntas del bloque de protección de datos personales.
Art. 9.2 i) Ley 2/2023, de 20 de febrero.</t>
  </si>
  <si>
    <t>El procedimiento incluye la obligación de remisión de la información al Ministerio Fiscal o, en su caso, a la Fiscalía Europea, con carácter inmediato cuando los hechos pudieran ser indiciariamente constitutivos de delitos.
Art. 9.2 j) Ley 2/2023, de 20 de febrero.</t>
  </si>
  <si>
    <t>Protección de datos personales</t>
  </si>
  <si>
    <t>El procedimiento incluye mención a la normativa aplicable en materia de protección de datos: el Reglamento (UE) 2016/679, de 27 de abril de 2016; la Ley Orgánica 3/2018, de 5 de diciembre; la Ley Orgánica 7/2021, de 26 de mayo; y el título VI de la Ley 2/2023, de 20 de febrero.
Art. 29 Ley 2/2023, de 20 de febrero.</t>
  </si>
  <si>
    <t>El SII no recopila datos personales cuya pertinencia no resulta manifiesta para tratar una información específica y, si los recopila por accidente, los elimina sin dilaciones indebidas.
Art. 29 Ley 2/2023, de 20 de febrero.</t>
  </si>
  <si>
    <t>Se facilita información a las personas interesadas (mediante el propio procedimiento, una política de protección de datos personales del SII o escritos remitidos directamente) sobre el ejercicio de sus derechos conforme al artículo 31 de la Ley 2/2023, de 20 de febrero. Indicios de 'Sí': cumplimiento de todos los requisitos establecidos en dicho artículo.</t>
  </si>
  <si>
    <t>El acceso a los datos personales contenidos en el SII se limita a: (i) el Responsable del SII; (ii) el responsable de recursos humanos u órgano competente designado si pudiera proceder la adopción de medidas disciplinarias; (iii) el responsable de servicios jurídicos si pudiera proceder la adopción de medidas legales; (iv) los encargados designados para su tratamiento; (v) el delegado de protección de datos.
Art. 32.1 Ley 2/2023, de 20 de febrero.</t>
  </si>
  <si>
    <t>Se prevé en el procedimiento o política de protección de datos del SII: la licitud del tratamiento por otras personas cuando sea necesario para la adopción de medidas correctoras en la entidad o la tramitación de procedimientos sancionadores o penales que pudieran proceder.
Art. 32.2 Ley 2/2023, de 20 de febrero.</t>
  </si>
  <si>
    <t>Se prevé en el procedimiento o política de protección de datos del SII: la supresión inmediata de los datos personales que no sean necesarios para conocer e investigar las acciones u omisiones del artículo 2 de la Ley 2/2023, de 20 de febrero.
Art. 32.2 Ley 2/2023, de 20 de febrero.</t>
  </si>
  <si>
    <t>Se prevé en el procedimiento o política de protección de datos del SII: el plazo de conservación de los datos, únicamente durante el tiempo imprescindible para decidir sobre la procedencia de iniciar una investigación.
Art. 32.3 Ley 2/2023, de 20 de febrero.</t>
  </si>
  <si>
    <t>Se prevé en el procedimiento o política de protección de datos del SII: la supresión inmediata de los datos si se acredita que la información facilitada no es veraz, salvo que la falta de veracidad pudiera constituir un ilícito penal.
Art. 32.3 Ley 2/2023, de 20 de febrero.</t>
  </si>
  <si>
    <t>Se prevé en el procedimiento o política de protección de datos del SII: (i) la supresión de datos si transcurren tres meses desde la recepción sin inicio de actuaciones de investigación, salvo que la finalidad sea dejar evidencia del funcionamiento del sistema; (ii) la constancia de las comunicaciones sin curso de forma anonimizada.
Art. 32.4 Ley 2/2023, de 20 de febrero.</t>
  </si>
  <si>
    <t>Se informa tanto a empleados como a terceros acerca del tratamiento de datos personales. Indicios: inclusión en procedimiento de gestión y política de protección de datos con difusión activa; inclusión en programas de formación y comunicaciones al personal; publicación en la página web de la entidad.
Art. 32.5 Ley 2/2023, de 20 de febrero.</t>
  </si>
  <si>
    <t>El delegado de protección de datos no coincide con la persona Responsable del SII.</t>
  </si>
  <si>
    <t>Los datos personales solo se conservan en el libro-registro de informaciones durante el período máximo de diez años.
Art. 26.3 Ley 2/2023, de 20 de febrero.</t>
  </si>
  <si>
    <t>Confidencialidad y anonimato</t>
  </si>
  <si>
    <t>El SII contiene las medidas técnicas y organizativas adecuadas para preservar la identidad y garantizar la confidencialidad de las personas afectadas, de la persona informante y de cualquier tercero mencionado en la información. Indicios: cláusula en el procedimiento de gestión; libro-registro con acceso limitado al Responsable del SII.
Art. 33.2 Ley 2/2023, de 20 de febrero.</t>
  </si>
  <si>
    <t>El procedimiento de gestión dispone que la identidad del informante solo podrá ser comunicada a la autoridad judicial, al Ministerio Fiscal o a la autoridad administrativa competente en el marco de una investigación penal, disciplinaria o sancionadora, y que se trasladará al informante un escrito comunicándolo antes de revelar su identidad, salvo que ello pudiera comprometer la investigación o el procedimiento judicial.
Art. 33 Ley 2/2023, de 20 de febrero.</t>
  </si>
  <si>
    <t>Protección de la persona informante</t>
  </si>
  <si>
    <t>El SII incluye en su procedimiento de gestión medidas propias para la protección de la persona informante y, como mínimo, la prohibición de represalias conforme al artículo 36 de la Ley 2/2023, de 20 de febrero.</t>
  </si>
  <si>
    <t>Compartición del SII</t>
  </si>
  <si>
    <t>El SII es compartido con otras entidades. Si la respuesta es 'Sí', se activan las preguntas del bloque de compartición, que sí puntúan.</t>
  </si>
  <si>
    <t>La entidad cumple alguno de los siguientes supuestos habilitantes: (i) es municipio de menos de 10.000 habitantes y comparte el SII con otras administraciones públicas del territorio de la comunidad autónoma; (ii) es entidad perteneciente al sector público con personalidad jurídica propia, vinculada o dependiente de un órgano de la administración territorial, con menos de 50 trabajadores, y comparte el SII con la administración de adscripción.
Art. 14 Ley 2/2023, de 20 de febrero. (solo si SII compartido)</t>
  </si>
  <si>
    <t>Se garantiza en el procedimiento de gestión del SII que las entidades que comparten SII tienen canales diferenciados, identificados en el procedimiento y en la difusión, de forma que no se genere confusión a los ciudadanos.
Art. 13.3 Ley 2/2023, de 20 de febrero. (solo si SII compartido)</t>
  </si>
  <si>
    <t>Lo compartido es únicamente el propio SII y los recursos destinados a la investigación y tramitación de expedientes.
Art. 14 Ley 2/2023, de 20 de febrero. (solo si SII compartido)</t>
  </si>
  <si>
    <t>Publicidad y difusión</t>
  </si>
  <si>
    <t>La entidad proporciona información clara y fácilmente accesible a cualquier persona potencialmente informante (no solo trabajadores actuales, sino también contratistas, subcontratistas, becarios y personas que participen en procesos de selección, entre otros) sobre: (i) todos los canales de información existentes; (ii) los principios esenciales del procedimiento de gestión. Indicios de 'Sí': si la entidad dispone de página web, esta información consta en la página de inicio en sección separada y fácilmente identificable.
Art. 25.1 Ley 2/2023, de 20 de febrero.</t>
  </si>
  <si>
    <t>La entidad publica en su página web el procedimiento de gestión de informaciones, información sobre el Responsable del SII y sobre la protección de datos personales en el marco del SII.</t>
  </si>
  <si>
    <t>La entidad incluye en sus planes de formación actividad de formación específica sobre la presentación de comunicaciones y el funcionamiento del SII.</t>
  </si>
  <si>
    <t>Libro-registro de informaciones</t>
  </si>
  <si>
    <t>La entidad cuenta con un libro-registro de informaciones que incluye: (i) registro de todas las comunicaciones recibidas; (ii) registro de la investigación interna a que haya dado lugar cada comunicación.
Art. 26.1 Ley 2/2023, de 20 de febrero.</t>
  </si>
  <si>
    <t>El libro-registro de informaciones cumple con los requisitos de confidencialidad previstos en la ley: se anonimizan todos los datos que puedan identificar a la persona informante cuando la documentación incluida en el libro-registro tiene como destinatarios a otras personas; el libro-registro solo es accesible al Responsable del SII y, si fuera necesario, al personal de gestión asignado para auxiliarle en sus tareas.
Art. 26.1 Ley 2/2023, de 20 de febrero.</t>
  </si>
  <si>
    <t>El libro-registro no es público y solo es accesible, total o parcialmente, a petición razonada de la autoridad judicial competente, mediante auto, en el marco de un procedimiento judicial y bajo la tutela de aquella.
Art. 26.1 Ley 2/2023, de 20 de febrero.</t>
  </si>
  <si>
    <t>El procedimiento del SII recoge expresamente que el libro-registro no es público y que solo es accesible a petición razonada de la autoridad judicial competente, mediante auto, en el marco de un procedimiento judicial y bajo la tutela de aquella.
Art. 26.1 Ley 2/2023, de 20 de febrero.</t>
  </si>
  <si>
    <t>Seguimiento del SII</t>
  </si>
  <si>
    <t>La entidad lleva estadísticas o informes sobre la actuación del SII.</t>
  </si>
  <si>
    <t>La entidad realiza seguimiento y evaluación periódica del SII, a través del Responsable del Sistema y preservando la confidencialidad del mismo.</t>
  </si>
  <si>
    <t>Puntuación ordinaria obtenida</t>
  </si>
  <si>
    <t>Puntuación adicional de mejora</t>
  </si>
  <si>
    <t>Puntuación máxima alcanzable</t>
  </si>
  <si>
    <t>NOTA FINAL (sobre 10)</t>
  </si>
  <si>
    <t>ESCALA DE VALORACIÓN</t>
  </si>
  <si>
    <t>9,0 – 10,0</t>
  </si>
  <si>
    <t>Verde oscuro</t>
  </si>
  <si>
    <t>Excelente cumplimiento normativo</t>
  </si>
  <si>
    <t>7,0 – 8,9</t>
  </si>
  <si>
    <t>Verde</t>
  </si>
  <si>
    <t>Cumplimiento satisfactorio</t>
  </si>
  <si>
    <t>5,0 – 6,9</t>
  </si>
  <si>
    <t>Amarillo</t>
  </si>
  <si>
    <t>Cumplimiento básico — precaución</t>
  </si>
  <si>
    <t>3,0 – 4,9</t>
  </si>
  <si>
    <t>Naranja</t>
  </si>
  <si>
    <t>Cumplimiento insuficiente — riesgo moderado</t>
  </si>
  <si>
    <t>0,0 – 2,9</t>
  </si>
  <si>
    <t>Rojo</t>
  </si>
  <si>
    <t>Cumplimiento muy deficiente — alerta</t>
  </si>
  <si>
    <t>El SII garantiza el seguimiento efectivo de las comunicaciones. Indicios de evaluación: ratio de comunicaciones recibidas y tramitadas superior a 70 %; plazo medio de tramitación inferior a tres meses.
Art. 5.2 e) Ley 2/2023, de 20 de febrero.</t>
  </si>
  <si>
    <t>La licitud del tratamiento de datos personales se recoge en el procedimiento de gestión del SII u otro documento relacionado con el SII conforme a los artículos 30.1, 30.2, 30.4 y 30.5 de la Ley 2/2023, de 20 de febrero.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</si>
</sst>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0"/>
      <color rgb="FFFFFFFF"/>
      <name val="Tahoma"/>
    </font>
    <font>
      <b/>
      <sz val="9"/>
      <color rgb="FF1F1F1F"/>
      <name val="Tahoma"/>
    </font>
    <font>
      <sz val="9"/>
      <color rgb="FF000000"/>
      <name val="Tahoma"/>
    </font>
    <font>
      <b/>
      <sz val="9"/>
      <color rgb="FF1F3864"/>
      <name val="Tahoma"/>
    </font>
    <font>
      <sz val="9"/>
      <color rgb="FF1F1F1F"/>
      <name val="Tahoma"/>
    </font>
    <font>
      <b/>
      <sz val="10"/>
      <color rgb="FF1F3864"/>
      <name val="Tahoma"/>
    </font>
    <font>
      <b/>
      <sz val="10"/>
      <color rgb="FF7030A0"/>
      <name val="Tahoma"/>
    </font>
    <font>
      <b/>
      <sz val="10"/>
      <color rgb="FF375623"/>
      <name val="Tahoma"/>
    </font>
    <font>
      <b/>
      <sz val="12"/>
      <color rgb="FFC00000"/>
      <name val="Tahoma"/>
    </font>
    <font>
      <b/>
      <sz val="9"/>
      <color rgb="FFFFFFFF"/>
      <name val="Tahoma"/>
    </font>
    <font>
      <sz val="9"/>
      <color rgb="FFFFFFFF"/>
      <name val="Tahoma"/>
    </font>
    <font>
      <b/>
      <sz val="9"/>
      <color rgb="FF000000"/>
      <name val="Tahoma"/>
    </font>
  </fonts>
  <fills count="25">
    <fill>
      <patternFill patternType="none"/>
    </fill>
    <fill>
      <patternFill patternType="gray125"/>
    </fill>
    <fill>
      <patternFill patternType="solid">
        <fgColor rgb="FF1F1F1F"/>
      </patternFill>
    </fill>
    <fill>
      <patternFill patternType="solid">
        <fgColor rgb="FFE1E7ED"/>
      </patternFill>
    </fill>
    <fill>
      <patternFill patternType="solid">
        <fgColor rgb="FFE3EDF5"/>
      </patternFill>
    </fill>
    <fill>
      <patternFill patternType="solid">
        <fgColor rgb="FFDDECF6"/>
      </patternFill>
    </fill>
    <fill>
      <patternFill patternType="solid">
        <fgColor rgb="FFE7F3E3"/>
      </patternFill>
    </fill>
    <fill>
      <patternFill patternType="solid">
        <fgColor rgb="FFF6F0DD"/>
      </patternFill>
    </fill>
    <fill>
      <patternFill patternType="solid">
        <fgColor rgb="FFF6DDDD"/>
      </patternFill>
    </fill>
    <fill>
      <patternFill patternType="solid">
        <fgColor rgb="FFECE4F2"/>
      </patternFill>
    </fill>
    <fill>
      <patternFill patternType="solid">
        <fgColor rgb="FFF7E9E0"/>
      </patternFill>
    </fill>
    <fill>
      <patternFill patternType="solid">
        <fgColor rgb="FFE3E8F1"/>
      </patternFill>
    </fill>
    <fill>
      <patternFill patternType="solid">
        <fgColor rgb="FFE5E9E2"/>
      </patternFill>
    </fill>
    <fill>
      <patternFill patternType="solid">
        <fgColor rgb="FFF4E8EC"/>
      </patternFill>
    </fill>
    <fill>
      <patternFill patternType="solid">
        <fgColor rgb="FFEEEADD"/>
      </patternFill>
    </fill>
    <fill>
      <patternFill patternType="solid">
        <fgColor rgb="FFE1EBE4"/>
      </patternFill>
    </fill>
    <fill>
      <patternFill patternType="solid">
        <fgColor rgb="FFE9E9E9"/>
      </patternFill>
    </fill>
    <fill>
      <patternFill patternType="solid">
        <fgColor rgb="FFE2E2E2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00B050"/>
      </patternFill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F0000"/>
      </patternFill>
    </fill>
  </fills>
  <borders count="7">
    <border>
      <left/>
      <right/>
      <top/>
      <bottom/>
      <diagonal/>
    </border>
    <border>
      <left style="medium">
        <color rgb="FF888888"/>
      </left>
      <right style="medium">
        <color rgb="FF888888"/>
      </right>
      <top style="medium">
        <color rgb="FF888888"/>
      </top>
      <bottom style="medium">
        <color rgb="FF888888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 style="medium">
        <color rgb="FF888888"/>
      </top>
      <bottom style="medium">
        <color rgb="FF888888"/>
      </bottom>
      <diagonal/>
    </border>
    <border>
      <left/>
      <right style="medium">
        <color rgb="FF888888"/>
      </right>
      <top style="medium">
        <color rgb="FF888888"/>
      </top>
      <bottom style="medium">
        <color rgb="FF888888"/>
      </bottom>
      <diagonal/>
    </border>
    <border>
      <left/>
      <right/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164" fontId="4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top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164" fontId="4" fillId="5" borderId="2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164" fontId="4" fillId="6" borderId="2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>
      <alignment horizontal="left" vertical="top" wrapText="1"/>
    </xf>
    <xf numFmtId="49" fontId="4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top" wrapText="1"/>
    </xf>
    <xf numFmtId="164" fontId="4" fillId="7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top" wrapText="1"/>
    </xf>
    <xf numFmtId="0" fontId="3" fillId="8" borderId="2" xfId="0" applyFont="1" applyFill="1" applyBorder="1" applyAlignment="1">
      <alignment horizontal="left" vertical="top" wrapText="1"/>
    </xf>
    <xf numFmtId="164" fontId="4" fillId="8" borderId="2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left" vertical="top" wrapText="1"/>
    </xf>
    <xf numFmtId="49" fontId="4" fillId="9" borderId="2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left" vertical="top" wrapText="1"/>
    </xf>
    <xf numFmtId="164" fontId="4" fillId="9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left" vertical="top" wrapText="1"/>
    </xf>
    <xf numFmtId="0" fontId="3" fillId="10" borderId="2" xfId="0" applyFont="1" applyFill="1" applyBorder="1" applyAlignment="1">
      <alignment horizontal="left" vertical="top" wrapText="1"/>
    </xf>
    <xf numFmtId="164" fontId="4" fillId="10" borderId="2" xfId="0" applyNumberFormat="1" applyFont="1" applyFill="1" applyBorder="1" applyAlignment="1">
      <alignment horizontal="center" vertical="center" wrapText="1"/>
    </xf>
    <xf numFmtId="49" fontId="4" fillId="10" borderId="2" xfId="0" applyNumberFormat="1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left" vertical="top" wrapText="1"/>
    </xf>
    <xf numFmtId="0" fontId="2" fillId="11" borderId="2" xfId="0" applyFont="1" applyFill="1" applyBorder="1" applyAlignment="1">
      <alignment horizontal="left" vertical="top" wrapText="1"/>
    </xf>
    <xf numFmtId="0" fontId="3" fillId="11" borderId="2" xfId="0" applyFont="1" applyFill="1" applyBorder="1" applyAlignment="1">
      <alignment horizontal="left" vertical="top" wrapText="1"/>
    </xf>
    <xf numFmtId="164" fontId="4" fillId="11" borderId="2" xfId="0" applyNumberFormat="1" applyFont="1" applyFill="1" applyBorder="1" applyAlignment="1">
      <alignment horizontal="center" vertical="center" wrapText="1"/>
    </xf>
    <xf numFmtId="49" fontId="4" fillId="11" borderId="2" xfId="0" applyNumberFormat="1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left" vertical="top" wrapText="1"/>
    </xf>
    <xf numFmtId="0" fontId="2" fillId="12" borderId="2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top" wrapText="1"/>
    </xf>
    <xf numFmtId="164" fontId="4" fillId="12" borderId="2" xfId="0" applyNumberFormat="1" applyFont="1" applyFill="1" applyBorder="1" applyAlignment="1">
      <alignment horizontal="center" vertical="center" wrapText="1"/>
    </xf>
    <xf numFmtId="49" fontId="4" fillId="12" borderId="2" xfId="0" applyNumberFormat="1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left" vertical="top" wrapText="1"/>
    </xf>
    <xf numFmtId="0" fontId="2" fillId="13" borderId="2" xfId="0" applyFont="1" applyFill="1" applyBorder="1" applyAlignment="1">
      <alignment horizontal="left" vertical="top" wrapText="1"/>
    </xf>
    <xf numFmtId="0" fontId="3" fillId="13" borderId="2" xfId="0" applyFont="1" applyFill="1" applyBorder="1" applyAlignment="1">
      <alignment horizontal="left" vertical="top" wrapText="1"/>
    </xf>
    <xf numFmtId="164" fontId="4" fillId="13" borderId="2" xfId="0" applyNumberFormat="1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left" vertical="top" wrapText="1"/>
    </xf>
    <xf numFmtId="0" fontId="3" fillId="14" borderId="2" xfId="0" applyFont="1" applyFill="1" applyBorder="1" applyAlignment="1">
      <alignment horizontal="left" vertical="top" wrapText="1"/>
    </xf>
    <xf numFmtId="49" fontId="4" fillId="14" borderId="2" xfId="0" applyNumberFormat="1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left" vertical="top" wrapText="1"/>
    </xf>
    <xf numFmtId="164" fontId="4" fillId="14" borderId="2" xfId="0" applyNumberFormat="1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 wrapText="1"/>
    </xf>
    <xf numFmtId="164" fontId="4" fillId="15" borderId="2" xfId="0" applyNumberFormat="1" applyFont="1" applyFill="1" applyBorder="1" applyAlignment="1">
      <alignment horizontal="center" vertical="center" wrapText="1"/>
    </xf>
    <xf numFmtId="49" fontId="4" fillId="15" borderId="2" xfId="0" applyNumberFormat="1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left" vertical="top" wrapText="1"/>
    </xf>
    <xf numFmtId="0" fontId="2" fillId="16" borderId="2" xfId="0" applyFont="1" applyFill="1" applyBorder="1" applyAlignment="1">
      <alignment horizontal="left" vertical="top" wrapText="1"/>
    </xf>
    <xf numFmtId="0" fontId="3" fillId="16" borderId="2" xfId="0" applyFont="1" applyFill="1" applyBorder="1" applyAlignment="1">
      <alignment horizontal="left" vertical="top" wrapText="1"/>
    </xf>
    <xf numFmtId="164" fontId="4" fillId="16" borderId="2" xfId="0" applyNumberFormat="1" applyFont="1" applyFill="1" applyBorder="1" applyAlignment="1">
      <alignment horizontal="center" vertical="center" wrapText="1"/>
    </xf>
    <xf numFmtId="49" fontId="4" fillId="16" borderId="2" xfId="0" applyNumberFormat="1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left" vertical="top" wrapText="1"/>
    </xf>
    <xf numFmtId="0" fontId="2" fillId="17" borderId="2" xfId="0" applyFont="1" applyFill="1" applyBorder="1" applyAlignment="1">
      <alignment horizontal="left" vertical="top" wrapText="1"/>
    </xf>
    <xf numFmtId="0" fontId="3" fillId="17" borderId="2" xfId="0" applyFont="1" applyFill="1" applyBorder="1" applyAlignment="1">
      <alignment horizontal="left" vertical="top" wrapText="1"/>
    </xf>
    <xf numFmtId="164" fontId="4" fillId="17" borderId="2" xfId="0" applyNumberFormat="1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0" fillId="20" borderId="2" xfId="0" applyFont="1" applyFill="1" applyBorder="1" applyAlignment="1">
      <alignment horizontal="center" vertical="center" wrapText="1"/>
    </xf>
    <xf numFmtId="0" fontId="12" fillId="21" borderId="2" xfId="0" applyFont="1" applyFill="1" applyBorder="1" applyAlignment="1">
      <alignment horizontal="center" vertical="center" wrapText="1"/>
    </xf>
    <xf numFmtId="0" fontId="12" fillId="22" borderId="2" xfId="0" applyFont="1" applyFill="1" applyBorder="1" applyAlignment="1">
      <alignment horizontal="center" vertical="center" wrapText="1"/>
    </xf>
    <xf numFmtId="0" fontId="12" fillId="23" borderId="2" xfId="0" applyFont="1" applyFill="1" applyBorder="1" applyAlignment="1">
      <alignment horizontal="center" vertical="center" wrapText="1"/>
    </xf>
    <xf numFmtId="0" fontId="10" fillId="2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12" borderId="2" xfId="0" applyFont="1" applyFill="1" applyBorder="1" applyAlignment="1" applyProtection="1">
      <alignment horizontal="center" vertical="center" wrapText="1"/>
      <protection locked="0"/>
    </xf>
    <xf numFmtId="0" fontId="4" fillId="13" borderId="2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16" borderId="2" xfId="0" applyFont="1" applyFill="1" applyBorder="1" applyAlignment="1" applyProtection="1">
      <alignment horizontal="center" vertical="center" wrapText="1"/>
      <protection locked="0"/>
    </xf>
    <xf numFmtId="0" fontId="4" fillId="17" borderId="2" xfId="0" applyFont="1" applyFill="1" applyBorder="1" applyAlignment="1" applyProtection="1">
      <alignment horizontal="center" vertical="center" wrapText="1"/>
      <protection locked="0"/>
    </xf>
    <xf numFmtId="164" fontId="6" fillId="18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3" fillId="23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1" fillId="24" borderId="2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164" fontId="9" fillId="19" borderId="1" xfId="0" applyNumberFormat="1" applyFont="1" applyFill="1" applyBorder="1" applyAlignment="1">
      <alignment horizontal="center" vertical="center" wrapText="1"/>
    </xf>
    <xf numFmtId="164" fontId="8" fillId="18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0" fillId="0" borderId="0" xfId="0"/>
    <xf numFmtId="164" fontId="7" fillId="18" borderId="1" xfId="0" applyNumberFormat="1" applyFont="1" applyFill="1" applyBorder="1" applyAlignment="1">
      <alignment horizontal="center" vertical="center" wrapText="1"/>
    </xf>
    <xf numFmtId="0" fontId="11" fillId="20" borderId="2" xfId="0" applyFont="1" applyFill="1" applyBorder="1" applyAlignment="1">
      <alignment horizontal="center" vertical="center" wrapText="1"/>
    </xf>
    <xf numFmtId="0" fontId="3" fillId="21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5"/>
  <sheetViews>
    <sheetView showGridLines="0" tabSelected="1" zoomScaleNormal="100" workbookViewId="0">
      <pane ySplit="1" topLeftCell="A85" activePane="bottomLeft" state="frozen"/>
      <selection pane="bottomLeft" activeCell="D80" sqref="D80"/>
    </sheetView>
  </sheetViews>
  <sheetFormatPr baseColWidth="10" defaultColWidth="9.109375" defaultRowHeight="14.4" x14ac:dyDescent="0.3"/>
  <cols>
    <col min="1" max="1" width="26" customWidth="1"/>
    <col min="2" max="2" width="68" customWidth="1"/>
    <col min="3" max="3" width="16" customWidth="1"/>
    <col min="4" max="6" width="14" customWidth="1"/>
  </cols>
  <sheetData>
    <row r="1" spans="1:6" ht="27.9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51.9" customHeight="1" x14ac:dyDescent="0.3">
      <c r="A2" s="2" t="s">
        <v>6</v>
      </c>
      <c r="B2" s="3" t="s">
        <v>7</v>
      </c>
      <c r="C2" s="79"/>
      <c r="D2" s="4" t="str">
        <f t="shared" ref="D2:D19" si="0">IF(ISBLANK(C2),"",IF(C2="Sí",2,IF(C2="Parcialmente",1,0)))</f>
        <v/>
      </c>
      <c r="E2" s="4">
        <v>2</v>
      </c>
      <c r="F2" s="5"/>
    </row>
    <row r="3" spans="1:6" ht="51.9" customHeight="1" x14ac:dyDescent="0.3">
      <c r="A3" s="6"/>
      <c r="B3" s="3" t="s">
        <v>8</v>
      </c>
      <c r="C3" s="79"/>
      <c r="D3" s="4" t="str">
        <f t="shared" si="0"/>
        <v/>
      </c>
      <c r="E3" s="4">
        <v>2</v>
      </c>
      <c r="F3" s="5"/>
    </row>
    <row r="4" spans="1:6" ht="51.9" customHeight="1" x14ac:dyDescent="0.3">
      <c r="A4" s="6"/>
      <c r="B4" s="3" t="s">
        <v>9</v>
      </c>
      <c r="C4" s="79"/>
      <c r="D4" s="4" t="str">
        <f t="shared" si="0"/>
        <v/>
      </c>
      <c r="E4" s="4">
        <v>2</v>
      </c>
      <c r="F4" s="5"/>
    </row>
    <row r="5" spans="1:6" ht="51.9" customHeight="1" x14ac:dyDescent="0.3">
      <c r="A5" s="7" t="s">
        <v>10</v>
      </c>
      <c r="B5" s="8" t="s">
        <v>11</v>
      </c>
      <c r="C5" s="80"/>
      <c r="D5" s="9" t="str">
        <f t="shared" si="0"/>
        <v/>
      </c>
      <c r="E5" s="9">
        <v>0</v>
      </c>
      <c r="F5" s="9" t="str">
        <f>IF(ISBLANK(C5),"",IF(C5="Sí",2,IF(C5="Parcialmente",1,0)))</f>
        <v/>
      </c>
    </row>
    <row r="6" spans="1:6" ht="51.9" customHeight="1" x14ac:dyDescent="0.3">
      <c r="A6" s="10"/>
      <c r="B6" s="8" t="s">
        <v>12</v>
      </c>
      <c r="C6" s="80"/>
      <c r="D6" s="9" t="str">
        <f t="shared" si="0"/>
        <v/>
      </c>
      <c r="E6" s="9">
        <v>2</v>
      </c>
      <c r="F6" s="11"/>
    </row>
    <row r="7" spans="1:6" ht="51.9" customHeight="1" x14ac:dyDescent="0.3">
      <c r="A7" s="10"/>
      <c r="B7" s="8" t="s">
        <v>13</v>
      </c>
      <c r="C7" s="80"/>
      <c r="D7" s="9" t="str">
        <f t="shared" si="0"/>
        <v/>
      </c>
      <c r="E7" s="9">
        <v>2</v>
      </c>
      <c r="F7" s="11"/>
    </row>
    <row r="8" spans="1:6" ht="51.9" customHeight="1" x14ac:dyDescent="0.3">
      <c r="A8" s="10"/>
      <c r="B8" s="8" t="s">
        <v>14</v>
      </c>
      <c r="C8" s="80"/>
      <c r="D8" s="9" t="str">
        <f t="shared" si="0"/>
        <v/>
      </c>
      <c r="E8" s="9">
        <v>2</v>
      </c>
      <c r="F8" s="11"/>
    </row>
    <row r="9" spans="1:6" ht="76.5" customHeight="1" x14ac:dyDescent="0.3">
      <c r="A9" s="10"/>
      <c r="B9" s="8" t="s">
        <v>15</v>
      </c>
      <c r="C9" s="80"/>
      <c r="D9" s="9" t="str">
        <f t="shared" si="0"/>
        <v/>
      </c>
      <c r="E9" s="9">
        <v>2</v>
      </c>
      <c r="F9" s="11"/>
    </row>
    <row r="10" spans="1:6" ht="51.9" customHeight="1" x14ac:dyDescent="0.3">
      <c r="A10" s="10"/>
      <c r="B10" s="8" t="s">
        <v>16</v>
      </c>
      <c r="C10" s="80"/>
      <c r="D10" s="9" t="str">
        <f t="shared" si="0"/>
        <v/>
      </c>
      <c r="E10" s="9">
        <v>2</v>
      </c>
      <c r="F10" s="11"/>
    </row>
    <row r="11" spans="1:6" ht="51.9" customHeight="1" x14ac:dyDescent="0.3">
      <c r="A11" s="10"/>
      <c r="B11" s="8" t="s">
        <v>17</v>
      </c>
      <c r="C11" s="80"/>
      <c r="D11" s="9" t="str">
        <f t="shared" si="0"/>
        <v/>
      </c>
      <c r="E11" s="9">
        <v>2</v>
      </c>
      <c r="F11" s="11"/>
    </row>
    <row r="12" spans="1:6" ht="51.9" customHeight="1" x14ac:dyDescent="0.3">
      <c r="A12" s="10"/>
      <c r="B12" s="8" t="s">
        <v>122</v>
      </c>
      <c r="C12" s="80"/>
      <c r="D12" s="9" t="str">
        <f t="shared" si="0"/>
        <v/>
      </c>
      <c r="E12" s="9">
        <v>2</v>
      </c>
      <c r="F12" s="11"/>
    </row>
    <row r="13" spans="1:6" ht="51.9" customHeight="1" x14ac:dyDescent="0.3">
      <c r="A13" s="10"/>
      <c r="B13" s="8" t="s">
        <v>18</v>
      </c>
      <c r="C13" s="80"/>
      <c r="D13" s="9" t="str">
        <f t="shared" si="0"/>
        <v/>
      </c>
      <c r="E13" s="9">
        <v>2</v>
      </c>
      <c r="F13" s="11"/>
    </row>
    <row r="14" spans="1:6" ht="51.9" customHeight="1" x14ac:dyDescent="0.3">
      <c r="A14" s="10"/>
      <c r="B14" s="8" t="s">
        <v>19</v>
      </c>
      <c r="C14" s="80"/>
      <c r="D14" s="9" t="str">
        <f t="shared" si="0"/>
        <v/>
      </c>
      <c r="E14" s="9">
        <v>2</v>
      </c>
      <c r="F14" s="11"/>
    </row>
    <row r="15" spans="1:6" ht="67.5" customHeight="1" x14ac:dyDescent="0.3">
      <c r="A15" s="10"/>
      <c r="B15" s="8" t="s">
        <v>20</v>
      </c>
      <c r="C15" s="80"/>
      <c r="D15" s="9" t="str">
        <f t="shared" si="0"/>
        <v/>
      </c>
      <c r="E15" s="9">
        <v>2</v>
      </c>
      <c r="F15" s="11"/>
    </row>
    <row r="16" spans="1:6" ht="51.9" customHeight="1" x14ac:dyDescent="0.3">
      <c r="A16" s="10"/>
      <c r="B16" s="8" t="s">
        <v>21</v>
      </c>
      <c r="C16" s="80"/>
      <c r="D16" s="9" t="str">
        <f t="shared" si="0"/>
        <v/>
      </c>
      <c r="E16" s="9">
        <v>2</v>
      </c>
      <c r="F16" s="11"/>
    </row>
    <row r="17" spans="1:6" ht="51.9" customHeight="1" x14ac:dyDescent="0.3">
      <c r="A17" s="12" t="s">
        <v>22</v>
      </c>
      <c r="B17" s="13" t="s">
        <v>23</v>
      </c>
      <c r="C17" s="81"/>
      <c r="D17" s="14" t="str">
        <f t="shared" si="0"/>
        <v/>
      </c>
      <c r="E17" s="14">
        <v>2</v>
      </c>
      <c r="F17" s="15"/>
    </row>
    <row r="18" spans="1:6" ht="51.9" customHeight="1" x14ac:dyDescent="0.3">
      <c r="A18" s="16"/>
      <c r="B18" s="13" t="s">
        <v>24</v>
      </c>
      <c r="C18" s="81"/>
      <c r="D18" s="14" t="str">
        <f t="shared" si="0"/>
        <v/>
      </c>
      <c r="E18" s="14">
        <v>0</v>
      </c>
      <c r="F18" s="14" t="str">
        <f>IF(ISBLANK(C18),"",IF(C18="Sí",2,IF(C18="Parcialmente",1,0)))</f>
        <v/>
      </c>
    </row>
    <row r="19" spans="1:6" ht="51.9" customHeight="1" x14ac:dyDescent="0.3">
      <c r="A19" s="17" t="s">
        <v>25</v>
      </c>
      <c r="B19" s="18" t="s">
        <v>26</v>
      </c>
      <c r="C19" s="82"/>
      <c r="D19" s="19" t="str">
        <f t="shared" si="0"/>
        <v/>
      </c>
      <c r="E19" s="19">
        <v>2</v>
      </c>
      <c r="F19" s="20"/>
    </row>
    <row r="20" spans="1:6" ht="51.9" customHeight="1" x14ac:dyDescent="0.3">
      <c r="A20" s="21" t="s">
        <v>27</v>
      </c>
      <c r="B20" s="22" t="s">
        <v>28</v>
      </c>
      <c r="C20" s="83"/>
      <c r="D20" s="23"/>
      <c r="E20" s="23"/>
      <c r="F20" s="23"/>
    </row>
    <row r="21" spans="1:6" ht="51.9" customHeight="1" x14ac:dyDescent="0.3">
      <c r="A21" s="24"/>
      <c r="B21" s="22" t="s">
        <v>29</v>
      </c>
      <c r="C21" s="83"/>
      <c r="D21" s="25" t="str">
        <f>IF(OR(C20="Sí",C20="Parcialmente"),IF(ISBLANK(C21),"",IF(C21="Sí",2,IF(C21="Parcialmente",1,0))),"")</f>
        <v/>
      </c>
      <c r="E21" s="25">
        <f>IF(OR(C20="Sí",C20="Parcialmente"),2,0)</f>
        <v>0</v>
      </c>
      <c r="F21" s="23"/>
    </row>
    <row r="22" spans="1:6" ht="51.9" customHeight="1" x14ac:dyDescent="0.3">
      <c r="A22" s="24"/>
      <c r="B22" s="22" t="s">
        <v>30</v>
      </c>
      <c r="C22" s="83"/>
      <c r="D22" s="25" t="str">
        <f>IF(OR(C20="Sí",C20="Parcialmente"),IF(ISBLANK(C22),"",IF(C22="Sí",2,IF(C22="Parcialmente",1,0))),"")</f>
        <v/>
      </c>
      <c r="E22" s="25">
        <f>IF(OR(C20="Sí",C20="Parcialmente"),2,0)</f>
        <v>0</v>
      </c>
      <c r="F22" s="23"/>
    </row>
    <row r="23" spans="1:6" ht="51.9" customHeight="1" x14ac:dyDescent="0.3">
      <c r="A23" s="24"/>
      <c r="B23" s="22" t="s">
        <v>31</v>
      </c>
      <c r="C23" s="83"/>
      <c r="D23" s="25" t="str">
        <f>IF(OR(C20="Sí",C20="Parcialmente"),IF(ISBLANK(C23),"",IF(C23="Sí",2,IF(C23="Parcialmente",1,0))),"")</f>
        <v/>
      </c>
      <c r="E23" s="25">
        <f>IF(OR(C20="Sí",C20="Parcialmente"),2,0)</f>
        <v>0</v>
      </c>
      <c r="F23" s="23"/>
    </row>
    <row r="24" spans="1:6" ht="51.9" customHeight="1" x14ac:dyDescent="0.3">
      <c r="A24" s="24"/>
      <c r="B24" s="22" t="s">
        <v>32</v>
      </c>
      <c r="C24" s="83"/>
      <c r="D24" s="25" t="str">
        <f>IF(OR(C20="Sí",C20="Parcialmente"),IF(ISBLANK(C24),"",IF(C24="Sí",2,IF(C24="Parcialmente",1,0))),"")</f>
        <v/>
      </c>
      <c r="E24" s="25">
        <f>IF(OR(C20="Sí",C20="Parcialmente"),2,0)</f>
        <v>0</v>
      </c>
      <c r="F24" s="23"/>
    </row>
    <row r="25" spans="1:6" ht="70.5" customHeight="1" x14ac:dyDescent="0.3">
      <c r="A25" s="24"/>
      <c r="B25" s="22" t="s">
        <v>33</v>
      </c>
      <c r="C25" s="83"/>
      <c r="D25" s="25" t="str">
        <f>IF(OR(C20="Sí",C20="Parcialmente"),IF(ISBLANK(C25),"",IF(C25="Sí",2,IF(C25="Parcialmente",1,0))),"")</f>
        <v/>
      </c>
      <c r="E25" s="25">
        <f>IF(OR(C20="Sí",C20="Parcialmente"),2,0)</f>
        <v>0</v>
      </c>
      <c r="F25" s="23"/>
    </row>
    <row r="26" spans="1:6" ht="51.9" customHeight="1" x14ac:dyDescent="0.3">
      <c r="A26" s="21" t="s">
        <v>34</v>
      </c>
      <c r="B26" s="22" t="s">
        <v>35</v>
      </c>
      <c r="C26" s="83"/>
      <c r="D26" s="23"/>
      <c r="E26" s="23"/>
      <c r="F26" s="23"/>
    </row>
    <row r="27" spans="1:6" ht="51.9" customHeight="1" x14ac:dyDescent="0.3">
      <c r="A27" s="24"/>
      <c r="B27" s="22" t="s">
        <v>36</v>
      </c>
      <c r="C27" s="83"/>
      <c r="D27" s="25" t="str">
        <f>IF(C26="Sí",IF(ISBLANK(C27),"",IF(C27="Sí",2,0)),"")</f>
        <v/>
      </c>
      <c r="E27" s="25">
        <f>IF(C26="Sí",2,0)</f>
        <v>0</v>
      </c>
      <c r="F27" s="23"/>
    </row>
    <row r="28" spans="1:6" ht="51.9" customHeight="1" x14ac:dyDescent="0.3">
      <c r="A28" s="26" t="s">
        <v>37</v>
      </c>
      <c r="B28" s="27" t="s">
        <v>38</v>
      </c>
      <c r="C28" s="84"/>
      <c r="D28" s="28" t="str">
        <f>IF(ISBLANK(C28),"",IF(C28="Sí",2,IF(C28="Parcialmente",1,0)))</f>
        <v/>
      </c>
      <c r="E28" s="28">
        <v>2</v>
      </c>
      <c r="F28" s="29"/>
    </row>
    <row r="29" spans="1:6" ht="51.9" customHeight="1" x14ac:dyDescent="0.3">
      <c r="A29" s="30"/>
      <c r="B29" s="27" t="s">
        <v>39</v>
      </c>
      <c r="C29" s="84"/>
      <c r="D29" s="29"/>
      <c r="E29" s="29"/>
      <c r="F29" s="29"/>
    </row>
    <row r="30" spans="1:6" ht="51.9" customHeight="1" x14ac:dyDescent="0.3">
      <c r="A30" s="30"/>
      <c r="B30" s="27" t="s">
        <v>40</v>
      </c>
      <c r="C30" s="84"/>
      <c r="D30" s="28" t="str">
        <f>IF(C29="Sí",IF(ISBLANK(C30),"",IF(C30="Sí",2,IF(C30="Parcialmente",1,0))),"")</f>
        <v/>
      </c>
      <c r="E30" s="28">
        <f>IF(C29="Sí",2,0)</f>
        <v>0</v>
      </c>
      <c r="F30" s="29"/>
    </row>
    <row r="31" spans="1:6" ht="51.9" customHeight="1" x14ac:dyDescent="0.3">
      <c r="A31" s="30"/>
      <c r="B31" s="27" t="s">
        <v>41</v>
      </c>
      <c r="C31" s="84"/>
      <c r="D31" s="28" t="str">
        <f>IF(ISBLANK(C31),"",IF(C31="Sí",2,0))</f>
        <v/>
      </c>
      <c r="E31" s="28">
        <v>2</v>
      </c>
      <c r="F31" s="29"/>
    </row>
    <row r="32" spans="1:6" ht="51.9" customHeight="1" x14ac:dyDescent="0.3">
      <c r="A32" s="30"/>
      <c r="B32" s="27" t="s">
        <v>42</v>
      </c>
      <c r="C32" s="84"/>
      <c r="D32" s="28" t="str">
        <f>IF(ISBLANK(C32),"",IF(C32="Sí",2,IF(C32="Parcialmente",1,0)))</f>
        <v/>
      </c>
      <c r="E32" s="28">
        <v>2</v>
      </c>
      <c r="F32" s="29"/>
    </row>
    <row r="33" spans="1:6" ht="71.25" customHeight="1" x14ac:dyDescent="0.3">
      <c r="A33" s="30"/>
      <c r="B33" s="27" t="s">
        <v>43</v>
      </c>
      <c r="C33" s="84"/>
      <c r="D33" s="28" t="str">
        <f>IF(ISBLANK(C33),"",IF(C33="Sí",2,IF(C33="Parcialmente",1,0)))</f>
        <v/>
      </c>
      <c r="E33" s="28">
        <v>2</v>
      </c>
      <c r="F33" s="29"/>
    </row>
    <row r="34" spans="1:6" ht="51.9" customHeight="1" x14ac:dyDescent="0.3">
      <c r="A34" s="31" t="s">
        <v>44</v>
      </c>
      <c r="B34" s="32" t="s">
        <v>45</v>
      </c>
      <c r="C34" s="85"/>
      <c r="D34" s="33"/>
      <c r="E34" s="33"/>
      <c r="F34" s="33"/>
    </row>
    <row r="35" spans="1:6" ht="51.9" customHeight="1" x14ac:dyDescent="0.3">
      <c r="A35" s="34"/>
      <c r="B35" s="32" t="s">
        <v>46</v>
      </c>
      <c r="C35" s="85"/>
      <c r="D35" s="35" t="str">
        <f>IF(C34="Sí",IF(ISBLANK(C35),"",IF(C35="Sí",2,IF(C35="Parcialmente",1,0))),"")</f>
        <v/>
      </c>
      <c r="E35" s="35">
        <f>IF(C34="Sí",2,0)</f>
        <v>0</v>
      </c>
      <c r="F35" s="33"/>
    </row>
    <row r="36" spans="1:6" ht="51.9" customHeight="1" x14ac:dyDescent="0.3">
      <c r="A36" s="34"/>
      <c r="B36" s="32" t="s">
        <v>47</v>
      </c>
      <c r="C36" s="85"/>
      <c r="D36" s="35" t="str">
        <f t="shared" ref="D36:D70" si="1">IF(ISBLANK(C36),"",IF(C36="Sí",2,IF(C36="Parcialmente",1,0)))</f>
        <v/>
      </c>
      <c r="E36" s="35">
        <v>0</v>
      </c>
      <c r="F36" s="35" t="str">
        <f>IF(C34="Sí",IF(ISBLANK(C36),"",IF(C36="Sí",2,IF(C36="Parcialmente",1,0))),"")</f>
        <v/>
      </c>
    </row>
    <row r="37" spans="1:6" ht="51.9" customHeight="1" x14ac:dyDescent="0.3">
      <c r="A37" s="36" t="s">
        <v>48</v>
      </c>
      <c r="B37" s="37" t="s">
        <v>49</v>
      </c>
      <c r="C37" s="86"/>
      <c r="D37" s="38" t="str">
        <f t="shared" si="1"/>
        <v/>
      </c>
      <c r="E37" s="38">
        <v>2</v>
      </c>
      <c r="F37" s="39"/>
    </row>
    <row r="38" spans="1:6" ht="51.9" customHeight="1" x14ac:dyDescent="0.3">
      <c r="A38" s="40"/>
      <c r="B38" s="37" t="s">
        <v>50</v>
      </c>
      <c r="C38" s="86"/>
      <c r="D38" s="38" t="str">
        <f t="shared" si="1"/>
        <v/>
      </c>
      <c r="E38" s="38">
        <v>0</v>
      </c>
      <c r="F38" s="38" t="str">
        <f>IF(ISBLANK(C38),"",IF(C38="Sí",2,IF(C38="Parcialmente",1,0)))</f>
        <v/>
      </c>
    </row>
    <row r="39" spans="1:6" ht="51.9" customHeight="1" x14ac:dyDescent="0.3">
      <c r="A39" s="40"/>
      <c r="B39" s="37" t="s">
        <v>51</v>
      </c>
      <c r="C39" s="86"/>
      <c r="D39" s="38" t="str">
        <f t="shared" si="1"/>
        <v/>
      </c>
      <c r="E39" s="38">
        <v>0</v>
      </c>
      <c r="F39" s="38" t="str">
        <f>IF(ISBLANK(C39),"",IF(C39="Sí",2,IF(C39="Parcialmente",1,0)))</f>
        <v/>
      </c>
    </row>
    <row r="40" spans="1:6" ht="51.9" customHeight="1" x14ac:dyDescent="0.3">
      <c r="A40" s="40"/>
      <c r="B40" s="37" t="s">
        <v>52</v>
      </c>
      <c r="C40" s="86"/>
      <c r="D40" s="38" t="str">
        <f t="shared" si="1"/>
        <v/>
      </c>
      <c r="E40" s="38">
        <v>0</v>
      </c>
      <c r="F40" s="38" t="str">
        <f>IF(ISBLANK(C40),"",IF(C40="Sí",2,IF(C40="Parcialmente",1,0)))</f>
        <v/>
      </c>
    </row>
    <row r="41" spans="1:6" ht="63.75" customHeight="1" x14ac:dyDescent="0.3">
      <c r="A41" s="40"/>
      <c r="B41" s="37" t="s">
        <v>53</v>
      </c>
      <c r="C41" s="86"/>
      <c r="D41" s="38" t="str">
        <f t="shared" si="1"/>
        <v/>
      </c>
      <c r="E41" s="38">
        <v>2</v>
      </c>
      <c r="F41" s="39"/>
    </row>
    <row r="42" spans="1:6" ht="51.9" customHeight="1" x14ac:dyDescent="0.3">
      <c r="A42" s="40"/>
      <c r="B42" s="37" t="s">
        <v>54</v>
      </c>
      <c r="C42" s="86"/>
      <c r="D42" s="38" t="str">
        <f t="shared" si="1"/>
        <v/>
      </c>
      <c r="E42" s="38">
        <v>2</v>
      </c>
      <c r="F42" s="39"/>
    </row>
    <row r="43" spans="1:6" ht="51.9" customHeight="1" x14ac:dyDescent="0.3">
      <c r="A43" s="40"/>
      <c r="B43" s="37" t="s">
        <v>55</v>
      </c>
      <c r="C43" s="86"/>
      <c r="D43" s="38" t="str">
        <f t="shared" si="1"/>
        <v/>
      </c>
      <c r="E43" s="38">
        <v>0</v>
      </c>
      <c r="F43" s="38" t="str">
        <f>IF(ISBLANK(C43),"",IF(C43="Sí",2,IF(C43="Parcialmente",1,0)))</f>
        <v/>
      </c>
    </row>
    <row r="44" spans="1:6" ht="69" customHeight="1" x14ac:dyDescent="0.3">
      <c r="A44" s="40"/>
      <c r="B44" s="37" t="s">
        <v>56</v>
      </c>
      <c r="C44" s="86"/>
      <c r="D44" s="38" t="str">
        <f t="shared" si="1"/>
        <v/>
      </c>
      <c r="E44" s="38">
        <v>2</v>
      </c>
      <c r="F44" s="39"/>
    </row>
    <row r="45" spans="1:6" ht="51.9" customHeight="1" x14ac:dyDescent="0.3">
      <c r="A45" s="40"/>
      <c r="B45" s="37" t="s">
        <v>57</v>
      </c>
      <c r="C45" s="86"/>
      <c r="D45" s="38" t="str">
        <f t="shared" si="1"/>
        <v/>
      </c>
      <c r="E45" s="38">
        <v>0</v>
      </c>
      <c r="F45" s="38" t="str">
        <f>IF(ISBLANK(C45),"",IF(C45="Sí",2,IF(C45="Parcialmente",1,0)))</f>
        <v/>
      </c>
    </row>
    <row r="46" spans="1:6" ht="51.9" customHeight="1" x14ac:dyDescent="0.3">
      <c r="A46" s="40"/>
      <c r="B46" s="37" t="s">
        <v>58</v>
      </c>
      <c r="C46" s="86"/>
      <c r="D46" s="38" t="str">
        <f t="shared" si="1"/>
        <v/>
      </c>
      <c r="E46" s="38">
        <v>2</v>
      </c>
      <c r="F46" s="39"/>
    </row>
    <row r="47" spans="1:6" ht="51.9" customHeight="1" x14ac:dyDescent="0.3">
      <c r="A47" s="40"/>
      <c r="B47" s="37" t="s">
        <v>59</v>
      </c>
      <c r="C47" s="86"/>
      <c r="D47" s="38" t="str">
        <f t="shared" si="1"/>
        <v/>
      </c>
      <c r="E47" s="38">
        <v>2</v>
      </c>
      <c r="F47" s="39"/>
    </row>
    <row r="48" spans="1:6" ht="51.9" customHeight="1" x14ac:dyDescent="0.3">
      <c r="A48" s="40"/>
      <c r="B48" s="37" t="s">
        <v>60</v>
      </c>
      <c r="C48" s="86"/>
      <c r="D48" s="38" t="str">
        <f t="shared" si="1"/>
        <v/>
      </c>
      <c r="E48" s="38">
        <v>0</v>
      </c>
      <c r="F48" s="38" t="str">
        <f>IF(ISBLANK(C48),"",IF(C48="Sí",2,IF(C48="Parcialmente",1,0)))</f>
        <v/>
      </c>
    </row>
    <row r="49" spans="1:6" ht="51.9" customHeight="1" x14ac:dyDescent="0.3">
      <c r="A49" s="40"/>
      <c r="B49" s="37" t="s">
        <v>61</v>
      </c>
      <c r="C49" s="86"/>
      <c r="D49" s="38" t="str">
        <f t="shared" si="1"/>
        <v/>
      </c>
      <c r="E49" s="38">
        <v>2</v>
      </c>
      <c r="F49" s="39"/>
    </row>
    <row r="50" spans="1:6" ht="51.9" customHeight="1" x14ac:dyDescent="0.3">
      <c r="A50" s="40"/>
      <c r="B50" s="37" t="s">
        <v>62</v>
      </c>
      <c r="C50" s="86"/>
      <c r="D50" s="38" t="str">
        <f t="shared" si="1"/>
        <v/>
      </c>
      <c r="E50" s="38">
        <v>2</v>
      </c>
      <c r="F50" s="39"/>
    </row>
    <row r="51" spans="1:6" ht="85.5" customHeight="1" x14ac:dyDescent="0.3">
      <c r="A51" s="40"/>
      <c r="B51" s="37" t="s">
        <v>63</v>
      </c>
      <c r="C51" s="86"/>
      <c r="D51" s="38" t="str">
        <f t="shared" si="1"/>
        <v/>
      </c>
      <c r="E51" s="38">
        <v>2</v>
      </c>
      <c r="F51" s="39"/>
    </row>
    <row r="52" spans="1:6" ht="51.9" customHeight="1" x14ac:dyDescent="0.3">
      <c r="A52" s="40"/>
      <c r="B52" s="37" t="s">
        <v>64</v>
      </c>
      <c r="C52" s="86"/>
      <c r="D52" s="38" t="str">
        <f t="shared" si="1"/>
        <v/>
      </c>
      <c r="E52" s="38">
        <v>2</v>
      </c>
      <c r="F52" s="39"/>
    </row>
    <row r="53" spans="1:6" ht="64.5" customHeight="1" x14ac:dyDescent="0.3">
      <c r="A53" s="40"/>
      <c r="B53" s="37" t="s">
        <v>65</v>
      </c>
      <c r="C53" s="86"/>
      <c r="D53" s="38" t="str">
        <f t="shared" si="1"/>
        <v/>
      </c>
      <c r="E53" s="38">
        <v>2</v>
      </c>
      <c r="F53" s="39"/>
    </row>
    <row r="54" spans="1:6" ht="51.9" customHeight="1" x14ac:dyDescent="0.3">
      <c r="A54" s="40"/>
      <c r="B54" s="37" t="s">
        <v>66</v>
      </c>
      <c r="C54" s="86"/>
      <c r="D54" s="38" t="str">
        <f t="shared" si="1"/>
        <v/>
      </c>
      <c r="E54" s="38">
        <v>2</v>
      </c>
      <c r="F54" s="39"/>
    </row>
    <row r="55" spans="1:6" ht="66" customHeight="1" x14ac:dyDescent="0.3">
      <c r="A55" s="41" t="s">
        <v>67</v>
      </c>
      <c r="B55" s="42" t="s">
        <v>68</v>
      </c>
      <c r="C55" s="87"/>
      <c r="D55" s="43" t="str">
        <f t="shared" si="1"/>
        <v/>
      </c>
      <c r="E55" s="43">
        <v>2</v>
      </c>
      <c r="F55" s="44"/>
    </row>
    <row r="56" spans="1:6" ht="51.9" customHeight="1" x14ac:dyDescent="0.3">
      <c r="A56" s="45"/>
      <c r="B56" s="42" t="s">
        <v>69</v>
      </c>
      <c r="C56" s="87"/>
      <c r="D56" s="43" t="str">
        <f t="shared" si="1"/>
        <v/>
      </c>
      <c r="E56" s="43">
        <v>2</v>
      </c>
      <c r="F56" s="44"/>
    </row>
    <row r="57" spans="1:6" ht="51.9" customHeight="1" x14ac:dyDescent="0.3">
      <c r="A57" s="45"/>
      <c r="B57" s="42" t="s">
        <v>123</v>
      </c>
      <c r="C57" s="87"/>
      <c r="D57" s="43" t="str">
        <f t="shared" si="1"/>
        <v/>
      </c>
      <c r="E57" s="43">
        <v>2</v>
      </c>
      <c r="F57" s="44"/>
    </row>
    <row r="58" spans="1:6" ht="65.25" customHeight="1" x14ac:dyDescent="0.3">
      <c r="A58" s="45"/>
      <c r="B58" s="42" t="s">
        <v>70</v>
      </c>
      <c r="C58" s="87"/>
      <c r="D58" s="43" t="str">
        <f t="shared" si="1"/>
        <v/>
      </c>
      <c r="E58" s="43">
        <v>2</v>
      </c>
      <c r="F58" s="44"/>
    </row>
    <row r="59" spans="1:6" ht="69.75" customHeight="1" x14ac:dyDescent="0.3">
      <c r="A59" s="45"/>
      <c r="B59" s="42" t="s">
        <v>71</v>
      </c>
      <c r="C59" s="87"/>
      <c r="D59" s="43" t="str">
        <f t="shared" si="1"/>
        <v/>
      </c>
      <c r="E59" s="43">
        <v>2</v>
      </c>
      <c r="F59" s="44"/>
    </row>
    <row r="60" spans="1:6" ht="66" customHeight="1" x14ac:dyDescent="0.3">
      <c r="A60" s="45"/>
      <c r="B60" s="42" t="s">
        <v>72</v>
      </c>
      <c r="C60" s="87"/>
      <c r="D60" s="43" t="str">
        <f t="shared" si="1"/>
        <v/>
      </c>
      <c r="E60" s="43">
        <v>2</v>
      </c>
      <c r="F60" s="44"/>
    </row>
    <row r="61" spans="1:6" ht="51.9" customHeight="1" x14ac:dyDescent="0.3">
      <c r="A61" s="45"/>
      <c r="B61" s="42" t="s">
        <v>73</v>
      </c>
      <c r="C61" s="87"/>
      <c r="D61" s="43" t="str">
        <f t="shared" si="1"/>
        <v/>
      </c>
      <c r="E61" s="43">
        <v>2</v>
      </c>
      <c r="F61" s="44"/>
    </row>
    <row r="62" spans="1:6" ht="51.9" customHeight="1" x14ac:dyDescent="0.3">
      <c r="A62" s="45"/>
      <c r="B62" s="42" t="s">
        <v>74</v>
      </c>
      <c r="C62" s="87"/>
      <c r="D62" s="43" t="str">
        <f t="shared" si="1"/>
        <v/>
      </c>
      <c r="E62" s="43">
        <v>2</v>
      </c>
      <c r="F62" s="44"/>
    </row>
    <row r="63" spans="1:6" ht="51.9" customHeight="1" x14ac:dyDescent="0.3">
      <c r="A63" s="45"/>
      <c r="B63" s="42" t="s">
        <v>75</v>
      </c>
      <c r="C63" s="87"/>
      <c r="D63" s="43" t="str">
        <f t="shared" si="1"/>
        <v/>
      </c>
      <c r="E63" s="43">
        <v>2</v>
      </c>
      <c r="F63" s="44"/>
    </row>
    <row r="64" spans="1:6" ht="51.9" customHeight="1" x14ac:dyDescent="0.3">
      <c r="A64" s="45"/>
      <c r="B64" s="42" t="s">
        <v>76</v>
      </c>
      <c r="C64" s="87"/>
      <c r="D64" s="43" t="str">
        <f t="shared" si="1"/>
        <v/>
      </c>
      <c r="E64" s="43">
        <v>2</v>
      </c>
      <c r="F64" s="44"/>
    </row>
    <row r="65" spans="1:6" ht="66" customHeight="1" x14ac:dyDescent="0.3">
      <c r="A65" s="45"/>
      <c r="B65" s="42" t="s">
        <v>77</v>
      </c>
      <c r="C65" s="87"/>
      <c r="D65" s="43" t="str">
        <f t="shared" si="1"/>
        <v/>
      </c>
      <c r="E65" s="43">
        <v>2</v>
      </c>
      <c r="F65" s="44"/>
    </row>
    <row r="66" spans="1:6" ht="51.9" customHeight="1" x14ac:dyDescent="0.3">
      <c r="A66" s="45"/>
      <c r="B66" s="42" t="s">
        <v>78</v>
      </c>
      <c r="C66" s="87"/>
      <c r="D66" s="43" t="str">
        <f t="shared" si="1"/>
        <v/>
      </c>
      <c r="E66" s="43">
        <v>0</v>
      </c>
      <c r="F66" s="43" t="str">
        <f>IF(ISBLANK(C66),"",IF(C66="Sí",2,IF(C66="Parcialmente",1,0)))</f>
        <v/>
      </c>
    </row>
    <row r="67" spans="1:6" ht="51.9" customHeight="1" x14ac:dyDescent="0.3">
      <c r="A67" s="45"/>
      <c r="B67" s="42" t="s">
        <v>79</v>
      </c>
      <c r="C67" s="87"/>
      <c r="D67" s="43" t="str">
        <f t="shared" si="1"/>
        <v/>
      </c>
      <c r="E67" s="43">
        <v>2</v>
      </c>
      <c r="F67" s="44"/>
    </row>
    <row r="68" spans="1:6" ht="69" customHeight="1" x14ac:dyDescent="0.3">
      <c r="A68" s="46" t="s">
        <v>80</v>
      </c>
      <c r="B68" s="47" t="s">
        <v>81</v>
      </c>
      <c r="C68" s="88"/>
      <c r="D68" s="48" t="str">
        <f t="shared" si="1"/>
        <v/>
      </c>
      <c r="E68" s="48">
        <v>2</v>
      </c>
      <c r="F68" s="49"/>
    </row>
    <row r="69" spans="1:6" ht="71.25" customHeight="1" x14ac:dyDescent="0.3">
      <c r="A69" s="50"/>
      <c r="B69" s="47" t="s">
        <v>82</v>
      </c>
      <c r="C69" s="88"/>
      <c r="D69" s="48" t="str">
        <f t="shared" si="1"/>
        <v/>
      </c>
      <c r="E69" s="48">
        <v>2</v>
      </c>
      <c r="F69" s="49"/>
    </row>
    <row r="70" spans="1:6" ht="51.9" customHeight="1" x14ac:dyDescent="0.3">
      <c r="A70" s="51" t="s">
        <v>83</v>
      </c>
      <c r="B70" s="52" t="s">
        <v>84</v>
      </c>
      <c r="C70" s="89"/>
      <c r="D70" s="53" t="str">
        <f t="shared" si="1"/>
        <v/>
      </c>
      <c r="E70" s="53">
        <v>0</v>
      </c>
      <c r="F70" s="53" t="str">
        <f>IF(ISBLANK(C70),"",IF(C70="Sí",2,IF(C70="Parcialmente",1,0)))</f>
        <v/>
      </c>
    </row>
    <row r="71" spans="1:6" ht="51.9" customHeight="1" x14ac:dyDescent="0.3">
      <c r="A71" s="54" t="s">
        <v>85</v>
      </c>
      <c r="B71" s="55" t="s">
        <v>86</v>
      </c>
      <c r="C71" s="90"/>
      <c r="D71" s="56"/>
      <c r="E71" s="56"/>
      <c r="F71" s="56"/>
    </row>
    <row r="72" spans="1:6" ht="69" customHeight="1" x14ac:dyDescent="0.3">
      <c r="A72" s="57"/>
      <c r="B72" s="55" t="s">
        <v>87</v>
      </c>
      <c r="C72" s="90"/>
      <c r="D72" s="58" t="str">
        <f>IF(C71="Sí",IF(ISBLANK(C72),"",IF(C72="Sí",2,0)),"")</f>
        <v/>
      </c>
      <c r="E72" s="58">
        <f>IF(C71="Sí",2,0)</f>
        <v>0</v>
      </c>
      <c r="F72" s="56"/>
    </row>
    <row r="73" spans="1:6" ht="51.9" customHeight="1" x14ac:dyDescent="0.3">
      <c r="A73" s="57"/>
      <c r="B73" s="55" t="s">
        <v>88</v>
      </c>
      <c r="C73" s="90"/>
      <c r="D73" s="58" t="str">
        <f>IF(C71="Sí",IF(ISBLANK(C73),"",IF(C73="Sí",2,IF(C73="Parcialmente",1,0))),"")</f>
        <v/>
      </c>
      <c r="E73" s="58">
        <f>IF(C71="Sí",2,0)</f>
        <v>0</v>
      </c>
      <c r="F73" s="56"/>
    </row>
    <row r="74" spans="1:6" ht="51.9" customHeight="1" x14ac:dyDescent="0.3">
      <c r="A74" s="57"/>
      <c r="B74" s="55" t="s">
        <v>89</v>
      </c>
      <c r="C74" s="90"/>
      <c r="D74" s="58" t="str">
        <f>IF(C71="Sí",IF(ISBLANK(C74),"",IF(C74="Sí",2,0)),"")</f>
        <v/>
      </c>
      <c r="E74" s="58">
        <f>IF(C71="Sí",2,0)</f>
        <v>0</v>
      </c>
      <c r="F74" s="56"/>
    </row>
    <row r="75" spans="1:6" ht="105" customHeight="1" x14ac:dyDescent="0.3">
      <c r="A75" s="59" t="s">
        <v>90</v>
      </c>
      <c r="B75" s="60" t="s">
        <v>91</v>
      </c>
      <c r="C75" s="91"/>
      <c r="D75" s="61" t="str">
        <f t="shared" ref="D75:D83" si="2">IF(ISBLANK(C75),"",IF(C75="Sí",2,IF(C75="Parcialmente",1,0)))</f>
        <v/>
      </c>
      <c r="E75" s="61">
        <v>2</v>
      </c>
      <c r="F75" s="62"/>
    </row>
    <row r="76" spans="1:6" ht="51.9" customHeight="1" x14ac:dyDescent="0.3">
      <c r="A76" s="63"/>
      <c r="B76" s="60" t="s">
        <v>92</v>
      </c>
      <c r="C76" s="91"/>
      <c r="D76" s="61" t="str">
        <f t="shared" si="2"/>
        <v/>
      </c>
      <c r="E76" s="61">
        <v>0</v>
      </c>
      <c r="F76" s="61" t="str">
        <f>IF(ISBLANK(C76),"",IF(C76="Sí",2,IF(C76="Parcialmente",1,0)))</f>
        <v/>
      </c>
    </row>
    <row r="77" spans="1:6" ht="51.9" customHeight="1" x14ac:dyDescent="0.3">
      <c r="A77" s="63"/>
      <c r="B77" s="60" t="s">
        <v>93</v>
      </c>
      <c r="C77" s="91"/>
      <c r="D77" s="61" t="str">
        <f t="shared" si="2"/>
        <v/>
      </c>
      <c r="E77" s="61">
        <v>0</v>
      </c>
      <c r="F77" s="61" t="str">
        <f>IF(ISBLANK(C77),"",IF(C77="Sí",2,IF(C77="Parcialmente",1,0)))</f>
        <v/>
      </c>
    </row>
    <row r="78" spans="1:6" ht="51.9" customHeight="1" x14ac:dyDescent="0.3">
      <c r="A78" s="64" t="s">
        <v>94</v>
      </c>
      <c r="B78" s="65" t="s">
        <v>95</v>
      </c>
      <c r="C78" s="92"/>
      <c r="D78" s="66" t="str">
        <f t="shared" si="2"/>
        <v/>
      </c>
      <c r="E78" s="66">
        <v>2</v>
      </c>
      <c r="F78" s="67"/>
    </row>
    <row r="79" spans="1:6" ht="70.5" customHeight="1" x14ac:dyDescent="0.3">
      <c r="A79" s="68"/>
      <c r="B79" s="65" t="s">
        <v>96</v>
      </c>
      <c r="C79" s="92"/>
      <c r="D79" s="66" t="str">
        <f t="shared" si="2"/>
        <v/>
      </c>
      <c r="E79" s="66">
        <v>2</v>
      </c>
      <c r="F79" s="67"/>
    </row>
    <row r="80" spans="1:6" ht="51.9" customHeight="1" x14ac:dyDescent="0.3">
      <c r="A80" s="68"/>
      <c r="B80" s="65" t="s">
        <v>97</v>
      </c>
      <c r="C80" s="92"/>
      <c r="D80" s="66" t="str">
        <f t="shared" si="2"/>
        <v/>
      </c>
      <c r="E80" s="66">
        <v>2</v>
      </c>
      <c r="F80" s="67"/>
    </row>
    <row r="81" spans="1:6" ht="51.9" customHeight="1" x14ac:dyDescent="0.3">
      <c r="A81" s="68"/>
      <c r="B81" s="65" t="s">
        <v>98</v>
      </c>
      <c r="C81" s="92"/>
      <c r="D81" s="66" t="str">
        <f t="shared" si="2"/>
        <v/>
      </c>
      <c r="E81" s="66">
        <v>0</v>
      </c>
      <c r="F81" s="66" t="str">
        <f>IF(ISBLANK(C81),"",IF(C81="Sí",2,IF(C81="Parcialmente",1,0)))</f>
        <v/>
      </c>
    </row>
    <row r="82" spans="1:6" ht="51.9" customHeight="1" x14ac:dyDescent="0.3">
      <c r="A82" s="69" t="s">
        <v>99</v>
      </c>
      <c r="B82" s="70" t="s">
        <v>100</v>
      </c>
      <c r="C82" s="93"/>
      <c r="D82" s="71"/>
      <c r="E82" s="71">
        <v>0</v>
      </c>
      <c r="F82" s="71" t="str">
        <f>IF(ISBLANK(C82),"",IF(C82="Sí",2,IF(C82="Parcialmente",1,0)))</f>
        <v/>
      </c>
    </row>
    <row r="83" spans="1:6" ht="51.9" customHeight="1" x14ac:dyDescent="0.3">
      <c r="A83" s="72"/>
      <c r="B83" s="70" t="s">
        <v>101</v>
      </c>
      <c r="C83" s="93"/>
      <c r="D83" s="71" t="str">
        <f t="shared" si="2"/>
        <v/>
      </c>
      <c r="E83" s="71">
        <v>0</v>
      </c>
      <c r="F83" s="71" t="str">
        <f>IF(ISBLANK(C83),"",IF(C83="Sí",2,IF(C83="Parcialmente",1,0)))</f>
        <v/>
      </c>
    </row>
    <row r="85" spans="1:6" ht="21.9" customHeight="1" x14ac:dyDescent="0.3">
      <c r="A85" s="73" t="s">
        <v>102</v>
      </c>
      <c r="B85" s="94">
        <f>IF(ISNUMBER(D2),D2,0)+IF(ISNUMBER(D3),D3,0)+IF(ISNUMBER(D4),D4,0)+IF(ISNUMBER(D6),D6,0)+IF(ISNUMBER(D7),D7,0)+IF(ISNUMBER(D8),D8,0)+IF(ISNUMBER(D9),D9,0)+IF(ISNUMBER(D10),D10,0)+IF(ISNUMBER(D11),D11,0)+IF(ISNUMBER(D12),D12,0)+IF(ISNUMBER(D13),D13,0)+IF(ISNUMBER(D14),D14,0)+IF(ISNUMBER(D15),D15,0)+IF(ISNUMBER(D16),D16,0)+IF(ISNUMBER(D17),D17,0)+IF(ISNUMBER(D19),D19,0)+IF(ISNUMBER(D21),D21,0)+IF(ISNUMBER(D22),D22,0)+IF(ISNUMBER(D23),D23,0)+IF(ISNUMBER(D24),D24,0)+IF(ISNUMBER(D25),D25,0)+IF(ISNUMBER(D27),D27,0)+IF(ISNUMBER(D28),D28,0)+IF(ISNUMBER(D30),D30,0)+IF(ISNUMBER(D31),D31,0)+IF(ISNUMBER(D32),D32,0)+IF(ISNUMBER(D33),D33,0)+IF(ISNUMBER(D35),D35,0)+IF(ISNUMBER(D37),D37,0)+IF(ISNUMBER(D41),D41,0)+IF(ISNUMBER(D42),D42,0)+IF(ISNUMBER(D44),D44,0)+IF(ISNUMBER(D46),D46,0)+IF(ISNUMBER(D47),D47,0)+IF(ISNUMBER(D49),D49,0)+IF(ISNUMBER(D50),D50,0)+IF(ISNUMBER(D51),D51,0)+IF(ISNUMBER(D52),D52,0)+IF(ISNUMBER(D53),D53,0)+IF(ISNUMBER(D54),D54,0)+IF(ISNUMBER(D55),D55,0)+IF(ISNUMBER(D56),D56,0)+IF(ISNUMBER(D57),D57,0)+IF(ISNUMBER(D58),D58,0)+IF(ISNUMBER(D59),D59,0)+IF(ISNUMBER(D60),D60,0)+IF(ISNUMBER(D61),D61,0)+IF(ISNUMBER(D62),D62,0)+IF(ISNUMBER(D63),D63,0)+IF(ISNUMBER(D64),D64,0)+IF(ISNUMBER(D65),D65,0)+IF(ISNUMBER(D67),D67,0)+IF(ISNUMBER(D68),D68,0)+IF(ISNUMBER(D69),D69,0)+IF(ISNUMBER(D72),D72,0)+IF(ISNUMBER(D73),D73,0)+IF(ISNUMBER(D74),D74,0)+IF(ISNUMBER(D75),D75,0)+IF(ISNUMBER(D78),D78,0)+IF(ISNUMBER(D79),D79,0)+IF(ISNUMBER(D80),D80,0)</f>
        <v>0</v>
      </c>
      <c r="C85" s="95"/>
      <c r="D85" s="95"/>
      <c r="E85" s="95"/>
      <c r="F85" s="96"/>
    </row>
    <row r="86" spans="1:6" ht="21.9" customHeight="1" x14ac:dyDescent="0.3">
      <c r="A86" s="73" t="s">
        <v>103</v>
      </c>
      <c r="B86" s="106">
        <f>IF(ISNUMBER(F5),F5,0)+IF(ISNUMBER(F18),F18,0)+IF(ISNUMBER(F36),F36,0)+IF(ISNUMBER(F38),F38,0)+IF(ISNUMBER(F39),F39,0)+IF(ISNUMBER(F40),F40,0)+IF(ISNUMBER(F43),F43,0)+IF(ISNUMBER(F45),F45,0)+IF(ISNUMBER(F48),F48,0)+IF(ISNUMBER(F66),F66,0)+IF(ISNUMBER(F70),F70,0)+IF(ISNUMBER(F76),F76,0)+IF(ISNUMBER(F77),F77,0)+IF(ISNUMBER(F81),F81,0)+IF(ISNUMBER(F82),F82,0)+IF(ISNUMBER(F83),F83,0)</f>
        <v>0</v>
      </c>
      <c r="C86" s="95"/>
      <c r="D86" s="95"/>
      <c r="E86" s="95"/>
      <c r="F86" s="96"/>
    </row>
    <row r="87" spans="1:6" ht="21.9" customHeight="1" x14ac:dyDescent="0.3">
      <c r="A87" s="73" t="s">
        <v>104</v>
      </c>
      <c r="B87" s="103">
        <f>IF(ISNUMBER(E2),E2,0)+IF(ISNUMBER(E3),E3,0)+IF(ISNUMBER(E4),E4,0)+IF(ISNUMBER(E6),E6,0)+IF(ISNUMBER(E7),E7,0)+IF(ISNUMBER(E8),E8,0)+IF(ISNUMBER(E9),E9,0)+IF(ISNUMBER(E10),E10,0)+IF(ISNUMBER(E11),E11,0)+IF(ISNUMBER(E12),E12,0)+IF(ISNUMBER(E13),E13,0)+IF(ISNUMBER(E14),E14,0)+IF(ISNUMBER(E15),E15,0)+IF(ISNUMBER(E16),E16,0)+IF(ISNUMBER(E17),E17,0)+IF(ISNUMBER(E19),E19,0)+IF(ISNUMBER(E21),E21,0)+IF(ISNUMBER(E22),E22,0)+IF(ISNUMBER(E23),E23,0)+IF(ISNUMBER(E24),E24,0)+IF(ISNUMBER(E25),E25,0)+IF(ISNUMBER(E27),E27,0)+IF(ISNUMBER(E28),E28,0)+IF(ISNUMBER(E30),E30,0)+IF(ISNUMBER(E31),E31,0)+IF(ISNUMBER(E32),E32,0)+IF(ISNUMBER(E33),E33,0)+IF(ISNUMBER(E35),E35,0)+IF(ISNUMBER(E37),E37,0)+IF(ISNUMBER(E41),E41,0)+IF(ISNUMBER(E42),E42,0)+IF(ISNUMBER(E44),E44,0)+IF(ISNUMBER(E46),E46,0)+IF(ISNUMBER(E47),E47,0)+IF(ISNUMBER(E49),E49,0)+IF(ISNUMBER(E50),E50,0)+IF(ISNUMBER(E51),E51,0)+IF(ISNUMBER(E52),E52,0)+IF(ISNUMBER(E53),E53,0)+IF(ISNUMBER(E54),E54,0)+IF(ISNUMBER(E55),E55,0)+IF(ISNUMBER(E56),E56,0)+IF(ISNUMBER(E57),E57,0)+IF(ISNUMBER(E58),E58,0)+IF(ISNUMBER(E59),E59,0)+IF(ISNUMBER(E60),E60,0)+IF(ISNUMBER(E61),E61,0)+IF(ISNUMBER(E62),E62,0)+IF(ISNUMBER(E63),E63,0)+IF(ISNUMBER(E64),E64,0)+IF(ISNUMBER(E65),E65,0)+IF(ISNUMBER(E67),E67,0)+IF(ISNUMBER(E68),E68,0)+IF(ISNUMBER(E69),E69,0)+IF(ISNUMBER(E72),E72,0)+IF(ISNUMBER(E73),E73,0)+IF(ISNUMBER(E74),E74,0)+IF(ISNUMBER(E75),E75,0)+IF(ISNUMBER(E78),E78,0)+IF(ISNUMBER(E79),E79,0)+IF(ISNUMBER(E80),E80,0)</f>
        <v>100</v>
      </c>
      <c r="C87" s="95"/>
      <c r="D87" s="95"/>
      <c r="E87" s="95"/>
      <c r="F87" s="96"/>
    </row>
    <row r="88" spans="1:6" ht="21.9" customHeight="1" x14ac:dyDescent="0.3">
      <c r="A88" s="73" t="s">
        <v>105</v>
      </c>
      <c r="B88" s="102">
        <f>IFERROR(ROUND((IF(ISNUMBER(D2),D2,0)+IF(ISNUMBER(D3),D3,0)+IF(ISNUMBER(D4),D4,0)+IF(ISNUMBER(D6),D6,0)+IF(ISNUMBER(D7),D7,0)+IF(ISNUMBER(D8),D8,0)+IF(ISNUMBER(D9),D9,0)+IF(ISNUMBER(D10),D10,0)+IF(ISNUMBER(D11),D11,0)+IF(ISNUMBER(D12),D12,0)+IF(ISNUMBER(D13),D13,0)+IF(ISNUMBER(D14),D14,0)+IF(ISNUMBER(D15),D15,0)+IF(ISNUMBER(D16),D16,0)+IF(ISNUMBER(D17),D17,0)+IF(ISNUMBER(D19),D19,0)+IF(ISNUMBER(D21),D21,0)+IF(ISNUMBER(D22),D22,0)+IF(ISNUMBER(D23),D23,0)+IF(ISNUMBER(D24),D24,0)+IF(ISNUMBER(D25),D25,0)+IF(ISNUMBER(D27),D27,0)+IF(ISNUMBER(D28),D28,0)+IF(ISNUMBER(D30),D30,0)+IF(ISNUMBER(D31),D31,0)+IF(ISNUMBER(D32),D32,0)+IF(ISNUMBER(D33),D33,0)+IF(ISNUMBER(D35),D35,0)+IF(ISNUMBER(D37),D37,0)+IF(ISNUMBER(D41),D41,0)+IF(ISNUMBER(D42),D42,0)+IF(ISNUMBER(D44),D44,0)+IF(ISNUMBER(D46),D46,0)+IF(ISNUMBER(D47),D47,0)+IF(ISNUMBER(D49),D49,0)+IF(ISNUMBER(D50),D50,0)+IF(ISNUMBER(D51),D51,0)+IF(ISNUMBER(D52),D52,0)+IF(ISNUMBER(D53),D53,0)+IF(ISNUMBER(D54),D54,0)+IF(ISNUMBER(D55),D55,0)+IF(ISNUMBER(D56),D56,0)+IF(ISNUMBER(D57),D57,0)+IF(ISNUMBER(D58),D58,0)+IF(ISNUMBER(D59),D59,0)+IF(ISNUMBER(D60),D60,0)+IF(ISNUMBER(D61),D61,0)+IF(ISNUMBER(D62),D62,0)+IF(ISNUMBER(D63),D63,0)+IF(ISNUMBER(D64),D64,0)+IF(ISNUMBER(D65),D65,0)+IF(ISNUMBER(D67),D67,0)+IF(ISNUMBER(D68),D68,0)+IF(ISNUMBER(D69),D69,0)+IF(ISNUMBER(D72),D72,0)+IF(ISNUMBER(D73),D73,0)+IF(ISNUMBER(D74),D74,0)+IF(ISNUMBER(D75),D75,0)+IF(ISNUMBER(D78),D78,0)+IF(ISNUMBER(D79),D79,0)+IF(ISNUMBER(D80),D80,0)+IF(ISNUMBER(F5),F5,0)+IF(ISNUMBER(F18),F18,0)+IF(ISNUMBER(F36),F36,0)+IF(ISNUMBER(F38),F38,0)+IF(ISNUMBER(F39),F39,0)+IF(ISNUMBER(F40),F40,0)+IF(ISNUMBER(F43),F43,0)+IF(ISNUMBER(F45),F45,0)+IF(ISNUMBER(F48),F48,0)+IF(ISNUMBER(F66),F66,0)+IF(ISNUMBER(F70),F70,0)+IF(ISNUMBER(F76),F76,0)+IF(ISNUMBER(F77),F77,0)+IF(ISNUMBER(F81),F81,0)+IF(ISNUMBER(F82),F82,0)+IF(ISNUMBER(F83),F83,0))*10/(IF(ISNUMBER(E2),E2,0)+IF(ISNUMBER(E3),E3,0)+IF(ISNUMBER(E4),E4,0)+IF(ISNUMBER(E6),E6,0)+IF(ISNUMBER(E7),E7,0)+IF(ISNUMBER(E8),E8,0)+IF(ISNUMBER(E9),E9,0)+IF(ISNUMBER(E10),E10,0)+IF(ISNUMBER(E11),E11,0)+IF(ISNUMBER(E12),E12,0)+IF(ISNUMBER(E13),E13,0)+IF(ISNUMBER(E14),E14,0)+IF(ISNUMBER(E15),E15,0)+IF(ISNUMBER(E16),E16,0)+IF(ISNUMBER(E17),E17,0)+IF(ISNUMBER(E19),E19,0)+IF(ISNUMBER(E21),E21,0)+IF(ISNUMBER(E22),E22,0)+IF(ISNUMBER(E23),E23,0)+IF(ISNUMBER(E24),E24,0)+IF(ISNUMBER(E25),E25,0)+IF(ISNUMBER(E27),E27,0)+IF(ISNUMBER(E28),E28,0)+IF(ISNUMBER(E30),E30,0)+IF(ISNUMBER(E31),E31,0)+IF(ISNUMBER(E32),E32,0)+IF(ISNUMBER(E33),E33,0)+IF(ISNUMBER(E35),E35,0)+IF(ISNUMBER(E37),E37,0)+IF(ISNUMBER(E41),E41,0)+IF(ISNUMBER(E42),E42,0)+IF(ISNUMBER(E44),E44,0)+IF(ISNUMBER(E46),E46,0)+IF(ISNUMBER(E47),E47,0)+IF(ISNUMBER(E49),E49,0)+IF(ISNUMBER(E50),E50,0)+IF(ISNUMBER(E51),E51,0)+IF(ISNUMBER(E52),E52,0)+IF(ISNUMBER(E53),E53,0)+IF(ISNUMBER(E54),E54,0)+IF(ISNUMBER(E55),E55,0)+IF(ISNUMBER(E56),E56,0)+IF(ISNUMBER(E57),E57,0)+IF(ISNUMBER(E58),E58,0)+IF(ISNUMBER(E59),E59,0)+IF(ISNUMBER(E60),E60,0)+IF(ISNUMBER(E61),E61,0)+IF(ISNUMBER(E62),E62,0)+IF(ISNUMBER(E63),E63,0)+IF(ISNUMBER(E64),E64,0)+IF(ISNUMBER(E65),E65,0)+IF(ISNUMBER(E67),E67,0)+IF(ISNUMBER(E68),E68,0)+IF(ISNUMBER(E69),E69,0)+IF(ISNUMBER(E72),E72,0)+IF(ISNUMBER(E73),E73,0)+IF(ISNUMBER(E74),E74,0)+IF(ISNUMBER(E75),E75,0)+IF(ISNUMBER(E78),E78,0)+IF(ISNUMBER(E79),E79,0)+IF(ISNUMBER(E80),E80,0)),1),"—")</f>
        <v>0</v>
      </c>
      <c r="C88" s="95"/>
      <c r="D88" s="95"/>
      <c r="E88" s="95"/>
      <c r="F88" s="96"/>
    </row>
    <row r="90" spans="1:6" ht="18" customHeight="1" x14ac:dyDescent="0.3">
      <c r="A90" s="104" t="s">
        <v>106</v>
      </c>
      <c r="B90" s="105"/>
      <c r="C90" s="105"/>
      <c r="D90" s="105"/>
      <c r="E90" s="105"/>
      <c r="F90" s="105"/>
    </row>
    <row r="91" spans="1:6" ht="15.9" customHeight="1" x14ac:dyDescent="0.3">
      <c r="A91" s="74" t="s">
        <v>107</v>
      </c>
      <c r="B91" s="74" t="s">
        <v>108</v>
      </c>
      <c r="C91" s="107" t="s">
        <v>109</v>
      </c>
      <c r="D91" s="98"/>
      <c r="E91" s="98"/>
      <c r="F91" s="99"/>
    </row>
    <row r="92" spans="1:6" ht="15.9" customHeight="1" x14ac:dyDescent="0.3">
      <c r="A92" s="75" t="s">
        <v>110</v>
      </c>
      <c r="B92" s="75" t="s">
        <v>111</v>
      </c>
      <c r="C92" s="108" t="s">
        <v>112</v>
      </c>
      <c r="D92" s="98"/>
      <c r="E92" s="98"/>
      <c r="F92" s="99"/>
    </row>
    <row r="93" spans="1:6" ht="15.9" customHeight="1" x14ac:dyDescent="0.3">
      <c r="A93" s="76" t="s">
        <v>113</v>
      </c>
      <c r="B93" s="76" t="s">
        <v>114</v>
      </c>
      <c r="C93" s="101" t="s">
        <v>115</v>
      </c>
      <c r="D93" s="98"/>
      <c r="E93" s="98"/>
      <c r="F93" s="99"/>
    </row>
    <row r="94" spans="1:6" ht="15.9" customHeight="1" x14ac:dyDescent="0.3">
      <c r="A94" s="77" t="s">
        <v>116</v>
      </c>
      <c r="B94" s="77" t="s">
        <v>117</v>
      </c>
      <c r="C94" s="97" t="s">
        <v>118</v>
      </c>
      <c r="D94" s="98"/>
      <c r="E94" s="98"/>
      <c r="F94" s="99"/>
    </row>
    <row r="95" spans="1:6" ht="15.9" customHeight="1" x14ac:dyDescent="0.3">
      <c r="A95" s="78" t="s">
        <v>119</v>
      </c>
      <c r="B95" s="78" t="s">
        <v>120</v>
      </c>
      <c r="C95" s="100" t="s">
        <v>121</v>
      </c>
      <c r="D95" s="98"/>
      <c r="E95" s="98"/>
      <c r="F95" s="99"/>
    </row>
  </sheetData>
  <sheetProtection algorithmName="SHA-512" hashValue="gi40X2UtBdVuf8g5LBKrKcZMzfx4J8oIrVEZl+OlGjP2LjLWCD8iDLHgXaYNkBdtXx3R6RiL7rUaNDfxMjMVIA==" saltValue="UuslXdFyggphnT/g+1f+Ug==" spinCount="100000" sheet="1" formatCells="0" formatColumns="0" formatRows="0" pivotTables="0"/>
  <mergeCells count="10">
    <mergeCell ref="B85:F85"/>
    <mergeCell ref="C94:F94"/>
    <mergeCell ref="C95:F95"/>
    <mergeCell ref="C93:F93"/>
    <mergeCell ref="B88:F88"/>
    <mergeCell ref="B87:F87"/>
    <mergeCell ref="A90:F90"/>
    <mergeCell ref="B86:F86"/>
    <mergeCell ref="C91:F91"/>
    <mergeCell ref="C92:F92"/>
  </mergeCells>
  <dataValidations count="2">
    <dataValidation type="list" allowBlank="1" sqref="C75:C83 C73 C35:C70 C32:C33 C30 C28 C2:C25" xr:uid="{00000000-0002-0000-0000-000000000000}">
      <formula1>"Sí,Parcialmente,No"</formula1>
    </dataValidation>
    <dataValidation type="list" allowBlank="1" sqref="C74 C71:C72 C34 C31 C29 C26:C27" xr:uid="{00000000-0002-0000-0000-000018000000}">
      <formula1>"Sí,No"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87fc49-371e-452f-8450-a1965872250a" xsi:nil="true"/>
    <lcf76f155ced4ddcb4097134ff3c332f xmlns="8ad0c5c1-02fa-429d-a77c-f5762df3158b">
      <Terms xmlns="http://schemas.microsoft.com/office/infopath/2007/PartnerControls"/>
    </lcf76f155ced4ddcb4097134ff3c332f>
    <_dlc_DocId xmlns="4a87fc49-371e-452f-8450-a1965872250a">AIMCCYL-1810930351-1419</_dlc_DocId>
    <_dlc_DocIdUrl xmlns="4a87fc49-371e-452f-8450-a1965872250a">
      <Url>https://consejodecuentas.sharepoint.com/sites/AUTORIDAD_INDEPENDIENTE_CyL/_layouts/15/DocIdRedir.aspx?ID=AIMCCYL-1810930351-1419</Url>
      <Description>AIMCCYL-1810930351-1419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51937496061B4C979B116BA72164BE" ma:contentTypeVersion="12" ma:contentTypeDescription="Crear nuevo documento." ma:contentTypeScope="" ma:versionID="617a2e964d4cb41335934b21e9253bab">
  <xsd:schema xmlns:xsd="http://www.w3.org/2001/XMLSchema" xmlns:xs="http://www.w3.org/2001/XMLSchema" xmlns:p="http://schemas.microsoft.com/office/2006/metadata/properties" xmlns:ns2="4a87fc49-371e-452f-8450-a1965872250a" xmlns:ns3="8ad0c5c1-02fa-429d-a77c-f5762df3158b" targetNamespace="http://schemas.microsoft.com/office/2006/metadata/properties" ma:root="true" ma:fieldsID="db46a9bfbd574ccba7909b34c65c5b75" ns2:_="" ns3:_="">
    <xsd:import namespace="4a87fc49-371e-452f-8450-a1965872250a"/>
    <xsd:import namespace="8ad0c5c1-02fa-429d-a77c-f5762df3158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7fc49-371e-452f-8450-a1965872250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3da025b1-a304-44be-91bc-15e86b4ce705}" ma:internalName="TaxCatchAll" ma:showField="CatchAllData" ma:web="4a87fc49-371e-452f-8450-a196587225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0c5c1-02fa-429d-a77c-f5762df315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29d751b6-7be2-4761-9afc-a62d64664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2BADEFB-6D14-45E3-9736-DBBC4D787B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6EF5A1-05B7-4B44-9F99-8E9834300105}">
  <ds:schemaRefs>
    <ds:schemaRef ds:uri="8ad0c5c1-02fa-429d-a77c-f5762df3158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4a87fc49-371e-452f-8450-a1965872250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EE291B-3D61-4B91-B85C-229BC325B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87fc49-371e-452f-8450-a1965872250a"/>
    <ds:schemaRef ds:uri="8ad0c5c1-02fa-429d-a77c-f5762df31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08574CA-BBBF-48ED-A5CF-C0410206CCA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Sector Público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Independiente en materia de corrupción de Castilla y León</dc:creator>
  <cp:lastModifiedBy>Marina Oliveira Teixeira dos Santos</cp:lastModifiedBy>
  <dcterms:created xsi:type="dcterms:W3CDTF">2026-03-18T13:00:49Z</dcterms:created>
  <dcterms:modified xsi:type="dcterms:W3CDTF">2026-03-30T07:42:49Z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0x0101006A51937496061B4C979B116BA72164BE</vt:lpwstr>
  </property>
  <property fmtid="{D5CDD505-2E9C-101B-9397-08002B2CF9AE}" pid="3" name="_dlc_DocIdItemGuid">
    <vt:lpwstr>c5e67758-d315-4025-b875-e10f311684e9</vt:lpwstr>
  </property>
  <property fmtid="{D5CDD505-2E9C-101B-9397-08002B2CF9AE}" pid="4" name="MediaServiceImageTags">
    <vt:lpwstr/>
  </property>
</Properties>
</file>