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2" documentId="11_22558BA84D0971B7A55CB3B6F107DE3644EF6BE3" xr6:coauthVersionLast="47" xr6:coauthVersionMax="47" xr10:uidLastSave="{6CF6B541-8131-4FA2-AE62-3E0D49C3328D}"/>
  <workbookProtection workbookAlgorithmName="SHA-512" workbookHashValue="tIk4gv93/dOywLv0vRu7P1agRIihLXaF58Yzl1a8sEsW0aWZFBrJIhIoMuxUVEYjBmRKhgd0Z8fz22Gshww4Kg==" workbookSaltValue="qYy28rBiu8WfJbL9SojbpQ==" workbookSpinCount="100000" lockStructure="1"/>
  <bookViews>
    <workbookView xWindow="-108" yWindow="-108" windowWidth="23256" windowHeight="12456" xr2:uid="{00000000-000D-0000-FFFF-FFFF00000000}"/>
  </bookViews>
  <sheets>
    <sheet name="V2 – Sector Privad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D84" i="1"/>
  <c r="F83" i="1"/>
  <c r="D83" i="1"/>
  <c r="F82" i="1"/>
  <c r="D82" i="1"/>
  <c r="D81" i="1"/>
  <c r="D80" i="1"/>
  <c r="D79" i="1"/>
  <c r="F78" i="1"/>
  <c r="D78" i="1"/>
  <c r="F77" i="1"/>
  <c r="D77" i="1"/>
  <c r="D76" i="1"/>
  <c r="E75" i="1"/>
  <c r="D75" i="1"/>
  <c r="E74" i="1"/>
  <c r="D74" i="1"/>
  <c r="E72" i="1"/>
  <c r="D72" i="1"/>
  <c r="F70" i="1"/>
  <c r="D70" i="1"/>
  <c r="D69" i="1"/>
  <c r="D68" i="1"/>
  <c r="D67" i="1"/>
  <c r="F66" i="1"/>
  <c r="D66" i="1"/>
  <c r="D65" i="1"/>
  <c r="D64" i="1"/>
  <c r="D63" i="1"/>
  <c r="D62" i="1"/>
  <c r="D61" i="1"/>
  <c r="D60" i="1"/>
  <c r="D59" i="1"/>
  <c r="D58" i="1"/>
  <c r="D57" i="1"/>
  <c r="D56" i="1"/>
  <c r="D55" i="1"/>
  <c r="D54" i="1"/>
  <c r="D53" i="1"/>
  <c r="D52" i="1"/>
  <c r="D51" i="1"/>
  <c r="D50" i="1"/>
  <c r="D49" i="1"/>
  <c r="F48" i="1"/>
  <c r="D48" i="1"/>
  <c r="D47" i="1"/>
  <c r="D46" i="1"/>
  <c r="F45" i="1"/>
  <c r="D45" i="1"/>
  <c r="D44" i="1"/>
  <c r="F43" i="1"/>
  <c r="D43" i="1"/>
  <c r="D42" i="1"/>
  <c r="D41" i="1"/>
  <c r="F40" i="1"/>
  <c r="D40" i="1"/>
  <c r="F39" i="1"/>
  <c r="D39" i="1"/>
  <c r="F38" i="1"/>
  <c r="D38" i="1"/>
  <c r="D37" i="1"/>
  <c r="F36" i="1"/>
  <c r="D36" i="1"/>
  <c r="E35" i="1"/>
  <c r="D35" i="1"/>
  <c r="D33" i="1"/>
  <c r="D32" i="1"/>
  <c r="D31" i="1"/>
  <c r="D30" i="1"/>
  <c r="D29" i="1"/>
  <c r="E28" i="1"/>
  <c r="D28" i="1"/>
  <c r="D26" i="1"/>
  <c r="E25" i="1"/>
  <c r="D25" i="1"/>
  <c r="E24" i="1"/>
  <c r="D24" i="1"/>
  <c r="E23" i="1"/>
  <c r="D23" i="1"/>
  <c r="E22" i="1"/>
  <c r="D22" i="1"/>
  <c r="E21" i="1"/>
  <c r="B88" i="1" s="1"/>
  <c r="D21" i="1"/>
  <c r="D19" i="1"/>
  <c r="F18" i="1"/>
  <c r="D18" i="1"/>
  <c r="D17" i="1"/>
  <c r="D16" i="1"/>
  <c r="D15" i="1"/>
  <c r="D14" i="1"/>
  <c r="D13" i="1"/>
  <c r="D12" i="1"/>
  <c r="D11" i="1"/>
  <c r="D10" i="1"/>
  <c r="D9" i="1"/>
  <c r="D8" i="1"/>
  <c r="D7" i="1"/>
  <c r="D6" i="1"/>
  <c r="F5" i="1"/>
  <c r="D5" i="1"/>
  <c r="D4" i="1"/>
  <c r="D3" i="1"/>
  <c r="D2" i="1"/>
  <c r="B87" i="1" l="1"/>
  <c r="B89" i="1"/>
  <c r="B86" i="1"/>
</calcChain>
</file>

<file path=xl/sharedStrings.xml><?xml version="1.0" encoding="utf-8"?>
<sst xmlns="http://schemas.openxmlformats.org/spreadsheetml/2006/main" count="126" uniqueCount="126">
  <si>
    <t>ÁMBITO</t>
  </si>
  <si>
    <t>CONTROL / REQUISITO</t>
  </si>
  <si>
    <t>RESPUESTA</t>
  </si>
  <si>
    <t>PUNTUACIÓN (obtenida)</t>
  </si>
  <si>
    <t>PUNTUACIÓN MÁXIMA (ítem)</t>
  </si>
  <si>
    <t>MEJORA (★)</t>
  </si>
  <si>
    <t>Implantación del SII</t>
  </si>
  <si>
    <t>La entidad ha aprobado formalmente un Sistema Interno de Información (SII) mediante acuerdo del órgano competente (órgano de gobierno o de administración).
Art. 5.1 Ley 2/2023, de 20 de febrero.</t>
  </si>
  <si>
    <t>Se realizó la consulta previa con la representación legal de las personas trabajadoras antes de la implantación del SII.
Art. 5.1 Ley 2/2023, de 20 de febrero.</t>
  </si>
  <si>
    <t>El SII fue implantado dentro del plazo legal aplicable (13 de junio de 2023).
Disposición transitoria segunda, Ley 2/2023, de 20 de febrero.</t>
  </si>
  <si>
    <t>Diseño del SII</t>
  </si>
  <si>
    <t>El SII está integrado en el sistema de integridad de la entidad: plan antifraude, código ético, políticas de formación y difusión interna.</t>
  </si>
  <si>
    <t>El sistema tiene un diseño, implementación y gestión técnicamente seguros: (i) garantiza la confidencialidad de las actuaciones, de la identidad del informante y de terceros mencionados; (ii) impide el acceso de personal no autorizado.
Art. 5.2 b) Ley 2/2023, de 20 de febrero.</t>
  </si>
  <si>
    <t>El SII permite la presentación de comunicaciones por escrito o verbalmente.
Art. 5.2 c) Ley 2/2023, de 20 de febrero.</t>
  </si>
  <si>
    <t>El SII permite la presentación de comunicaciones mediante reunión presencial celebrada dentro del plazo de 7 días a solicitud del informante.
Art. 7.2 Ley 2/2023, de 20 de febrero.</t>
  </si>
  <si>
    <t>Las comunicaciones verbales (reunión presencial, mensajería de voz, etc.) se documentan mediante grabación de la conversación en formato seguro, duradero y accesible o a través de una transcripción completa y exacta de la conversación. En el supuesto de transcripción, el informante puede comprobar, rectificar y aceptarla mediante su firma.
Art. 7.2 Ley 2/2023, de 20 de febrero.</t>
  </si>
  <si>
    <t>El SII permite la presentación de comunicaciones de forma anónima y las tramita posteriormente.
Art. 7.4 Ley 2/2023, de 20 de febrero.</t>
  </si>
  <si>
    <t>El SII integra todos los canales de información de la entidad.
Art. 5.2 d) Ley 2/2023, de 20 de febrero.</t>
  </si>
  <si>
    <t>El SII garantiza el seguimiento efectivo de las comunicaciones. Indicios de evaluación: ratio de comunicaciones recibidas y tramitadas superior a 70 %; plazo medio de tramitación inferior a tres meses.
Art. 5.2 e) Ley 2/2023, de 20 de febrero.</t>
  </si>
  <si>
    <t>El canal de información es independiente y figura de manera diferenciada respecto del sistema de otras entidades u organismos.
Art. 5.2 f) Ley 2/2023, de 20 de febrero.</t>
  </si>
  <si>
    <t>El SII tiene un procedimiento de gestión de las informaciones recibidas.
Art. 5.2 i) Ley 2/2023, de 20 de febrero.</t>
  </si>
  <si>
    <t>El SII: (i) cuenta con una política o estrategia que enuncia los principios generales en materia de SII y de defensa del informante; (ii) la publicita en el seno de la entidad. Observación: esta política puede estar contenida en el procedimiento de gestión de las informaciones recibidas.
Art. 5.2 h) Ley 2/2023, de 20 de febrero.</t>
  </si>
  <si>
    <t>El SII establece las garantías para la protección de la persona informante. Observación: estas garantías pueden estar contenidas en el procedimiento de gestión de las informaciones recibidas.
Art. 5.2 j) Ley 2/2023, de 20 de febrero.</t>
  </si>
  <si>
    <t>Ámbito material del SII</t>
  </si>
  <si>
    <t>El SII acepta comunicaciones sobre infracciones del Derecho de la Unión Europea, conforme al art. 2.1 a) Ley 2/2023, de 20 de febrero, e infracciones penales y administrativas graves y muy graves.
Art. 5.2 a) Ley 2/2023, de 20 de febrero.</t>
  </si>
  <si>
    <t>El SII acepta comunicaciones sobre cualesquiera otras infracciones o malas prácticas, incluyendo infracciones del código ético y de conducta, con mención expresa de que estas comunicaciones quedan fuera del ámbito de protección del SII.
Art. 7.4 Ley 2/2023, de 20 de febrero.</t>
  </si>
  <si>
    <t>Ámbito subjetivo del SII</t>
  </si>
  <si>
    <t>El SII recibe y tramita informaciones de personas que hayan obtenido la información en un contexto laboral o profesional, comprendiendo todas las personas relacionadas en el artículo 3 de la Ley 2/2023, de 20 de febrero.</t>
  </si>
  <si>
    <t>Gestión externa del SII</t>
  </si>
  <si>
    <t>El SII tiene gestión externa (total o parcial). Si la respuesta es 'Sí' o 'Parcialmente', se activarán las preguntas del bloque de gestión externa, cuya puntuación se incorporará a la nota máxima alcanzable. Si la respuesta es 'No', este bloque no se computa.</t>
  </si>
  <si>
    <t>La gestión externa comprende únicamente la recepción de informaciones.
Art. 6.1 Ley 2/2023, de 20 de febrero. (solo si gestión externa)</t>
  </si>
  <si>
    <t>Se ofrecen garantías de independencia, confidencialidad, protección de datos personales y secreto de las comunicaciones, corroborables mediante los instrumentos de contratación del gestor externo.
Art. 6.2 Ley 2/2023, de 20 de febrero. (solo si gestión externa)</t>
  </si>
  <si>
    <t>El gestor externo no es Responsable del SII ni responsable de gestionar y tramitar las informaciones recibidas.
Art. 6.3 Ley 2/2023, de 20 de febrero. (solo si gestión externa)</t>
  </si>
  <si>
    <t>El gestor externo tiene la consideración de encargado del tratamiento a efectos de la legislación sobre protección de datos personales en lo que respecta a la recepción de las informaciones.
Art. 6.4 Ley 2/2023, de 20 de febrero. (solo si gestión externa)</t>
  </si>
  <si>
    <t>Existe un acuerdo de corresponsabilidad conforme al artículo 26 del Reglamento (UE) 2016/679, de 27 de abril, y al artículo 29 de la Ley Orgánica 3/2018, de 5 de diciembre. El acuerdo: (i) determina de modo transparente y mutuo las responsabilidades respectivas; (ii) designa un punto de contacto para los interesados; (iii) refleja las funciones y relaciones de los corresponsables; (iv) pone los aspectos esenciales a disposición de los interesados. (solo si gestión externa)</t>
  </si>
  <si>
    <t>Responsable del SII</t>
  </si>
  <si>
    <t>El órgano de administración o de gobierno de la entidad ha designado un Responsable del SII.
Art. 8.1 Ley 2/2023, de 20 de febrero.</t>
  </si>
  <si>
    <t>El órgano de administración o de gobierno ha cesado o destituido al Responsable del SII. Si la respuesta es 'Sí', se activa la pregunta siguiente, que sí puntúa.</t>
  </si>
  <si>
    <t>El cese o destitución del Responsable del SII ha sido debidamente justificado.
Art. 8.3 Ley 2/2023, de 20 de febrero. (solo si ha habido cese)</t>
  </si>
  <si>
    <t>El nombramiento (y, en su caso, el cese) del Responsable del SII ha sido comunicado a la Autoridad Independiente de Protección del Informante (AIPI) o a la autoridad autonómica competente.
Art. 8.3 Ley 2/2023, de 20 de febrero.</t>
  </si>
  <si>
    <t>La comunicación del nombramiento o cese se realizó en el plazo de diez días hábiles siguientes a su fecha.
Art. 8.3 Ley 2/2023, de 20 de febrero.</t>
  </si>
  <si>
    <t>El Responsable del SII actúa con independencia y autonomía, sin recibir instrucciones de ningún tipo, y dispone de todos los medios materiales y personales necesarios para el desempeño de sus funciones. Indicios posibles: relación entre comunicaciones recibidas, carga de trabajo del Responsable y personal de apoyo asignado.
Art. 8.4 Ley 2/2023, de 20 de febrero.</t>
  </si>
  <si>
    <t>Responsable del SII (sector privado)</t>
  </si>
  <si>
    <t>El Responsable persona física (o la persona delegada en el marco del órgano colegiado) es un directivo de la entidad.
Art. 8.5 Ley 2/2023, de 20 de febrero.</t>
  </si>
  <si>
    <t>El Responsable persona física gestiona el sistema y tramita las informaciones con independencia del órgano de administración o de gobierno de la entidad. En entidades de dimensión reducida, esta independencia no implica necesariamente dedicación exclusiva, sino separación funcional en la toma de decisiones. Indicios de 'Sí': la decisión sobre la finalización del procedimiento no depende del órgano de gobierno o de administración de la entidad.
Art. 8.5 Ley 2/2023, de 20 de febrero.</t>
  </si>
  <si>
    <t>Responsable del SII (órgano colegiado)</t>
  </si>
  <si>
    <t>El Responsable del SII es un órgano colegiado. Si la respuesta es 'Sí', se activan las preguntas del subapartado de órgano colegiado.</t>
  </si>
  <si>
    <t>Se han delegado las facultades de gestión del sistema y de tramitación del expediente en una persona física miembro del órgano colegiado designado.
Art. 8.2 Ley 2/2023, de 20 de febrero. (solo si órgano colegiado)</t>
  </si>
  <si>
    <t>El procedimiento del SII u otro documento interno regula el funcionamiento del órgano colegiado, incluyendo el trámite de investigación por la persona física especialmente delegada y las competencias del órgano colegiado en materia de resolución o admisión de la comunicación. (solo si órgano colegiado)</t>
  </si>
  <si>
    <t>Procedimiento de gestión de informaciones</t>
  </si>
  <si>
    <t>El procedimiento contiene la identificación del canal o canales internos de la entidad (p. ej., buzón en línea, teléfono, correo electrónico).
Art. 9.2 a) Ley 2/2023, de 20 de febrero.</t>
  </si>
  <si>
    <t>El procedimiento tiene previsiones para supuestos de conflicto de intereses del Responsable del SII.</t>
  </si>
  <si>
    <t>El procedimiento incluye supuestos claros para la inadmisión de la información.</t>
  </si>
  <si>
    <t>El procedimiento incluye supuestos claros para la resolución de la investigación interna y los posibles resultados de esta.</t>
  </si>
  <si>
    <t>El procedimiento incluye información sobre la Autoridad Independiente de Protección del Informante (AIPI) y las instituciones, órganos u organismos correspondientes de la Unión Europea, con referencia e hipervínculo a la AIPI como mínimo.
Art. 9.2 b) Ley 2/2023, de 20 de febrero.</t>
  </si>
  <si>
    <t>El procedimiento incluye la obligación de enviar acuse de recibo de la comunicación a la persona informante en el plazo de siete días naturales siguientes a su recepción, salvo que ello pueda poner en peligro la confidencialidad de la comunicación.
Art. 9.2 c) Ley 2/2023, de 20 de febrero.</t>
  </si>
  <si>
    <t>El SII cuenta con evidencias del cumplimiento del plazo de envío del acuse de recibo (siete días desde la recepción de la comunicación).</t>
  </si>
  <si>
    <t>El procedimiento incluye el plazo máximo de tres meses para dar respuesta a las actuaciones desde la recepción de la comunicación o, si no se remite acuse de recibo, desde el vencimiento del plazo de siete días; con posibilidad de prórroga excepcional de otros tres meses adicionales para casos de especial complejidad.
Art. 9.2 d) Ley 2/2023, de 20 de febrero.</t>
  </si>
  <si>
    <t>El SII cuenta con evidencias del cumplimiento del plazo de tres meses para dar respuesta a las actuaciones desde la recepción de las comunicaciones.</t>
  </si>
  <si>
    <t>El procedimiento prevé la posibilidad de mantener comunicación con la persona informante y, si se considera necesario, de solicitarle información adicional.
Art. 9.2 e) Ley 2/2023, de 20 de febrero.</t>
  </si>
  <si>
    <t>El procedimiento establece el derecho de las personas afectadas a que se les informe de las acciones u omisiones que se les atribuyen y a ser oídas en cualquier momento.
Art. 9.2 f) Ley 2/2023, de 20 de febrero.</t>
  </si>
  <si>
    <t>El procedimiento concreta el momento en el que se informará a la persona afectada del ejercicio de sus derechos.</t>
  </si>
  <si>
    <t>El procedimiento determina la garantía de confidencialidad cuando la comunicación no es remitida por los canales de denuncia establecidos o a miembros del personal no responsables de su tratamiento.
Art. 9.2 g) Ley 2/2023, de 20 de febrero.</t>
  </si>
  <si>
    <t>El procedimiento establece la obligación de que cualquier persona de la entidad que reciba una información la remita de forma inmediata al Responsable del SII.
Art. 9.2 g) Ley 2/2023, de 20 de febrero.</t>
  </si>
  <si>
    <t>La entidad ha informado y difundido por medios internos (idealmente, tanto por correo electrónico como a través de la intranet) la obligación de confidencialidad y la de remitir de forma inmediata al Responsable del SII cualquier comunicación que pueda referirse a la Ley 2/2023, de 20 de febrero, a la necesidad de protección o a delitos o infracciones administrativas graves o muy graves, informando asimismo de la tipificación como infracción muy grave de su incumplimiento.
Art. 9.2 g) Ley 2/2023, de 20 de febrero.</t>
  </si>
  <si>
    <t>El procedimiento incluye las exigencias de respeto a la presunción de inocencia y al honor de las personas afectadas.
Art. 9.2 h) Ley 2/2023, de 20 de febrero.</t>
  </si>
  <si>
    <t>El procedimiento incluye el respeto a las disposiciones sobre protección de datos personales de acuerdo con lo previsto en el título VI de la Ley 2/2023, de 20 de febrero. Indicios de 'Sí': respuesta favorable a todas las preguntas del bloque de protección de datos personales.
Art. 9.2 i) Ley 2/2023, de 20 de febrero.</t>
  </si>
  <si>
    <t>El procedimiento incluye la obligación de remisión de la información al Ministerio Fiscal o, en su caso, a la Fiscalía Europea, con carácter inmediato cuando los hechos pudieran ser indiciariamente constitutivos de delitos.
Art. 9.2 j) Ley 2/2023, de 20 de febrero.</t>
  </si>
  <si>
    <t>Protección de datos personales</t>
  </si>
  <si>
    <t>El procedimiento incluye mención a la normativa aplicable en materia de protección de datos: el Reglamento (UE) 2016/679, de 27 de abril de 2016; la Ley Orgánica 3/2018, de 5 de diciembre; la Ley Orgánica 7/2021, de 26 de mayo; y el título VI de la Ley 2/2023, de 20 de febrero.
Art. 29 Ley 2/2023, de 20 de febrero.</t>
  </si>
  <si>
    <t>El SII no recopila datos personales cuya pertinencia no resulta manifiesta para tratar una información específica y, si los recopila por accidente, los elimina sin dilaciones indebidas.
Art. 29 Ley 2/2023, de 20 de febrero.</t>
  </si>
  <si>
    <t>La licitud del tratamiento de datos personales se recoge en el procedimiento de gestión del SII u otro documento relacionado con el SII conforme a los artículos 30.1, 30.2, 30.4 y 30.5 de la Ley 2/2023, de 20 de febrero.</t>
  </si>
  <si>
    <t>Se facilita información a las personas interesadas (mediante el propio procedimiento, una política de protección de datos personales del SII o escritos remitidos directamente) sobre el ejercicio de sus derechos conforme al artículo 31 de la Ley 2/2023, de 20 de febrero. Indicios de 'Sí': cumplimiento de todos los requisitos establecidos en dicho artículo.</t>
  </si>
  <si>
    <t>El acceso a los datos personales contenidos en el SII se limita a: (i) el Responsable del SII; (ii) el responsable de recursos humanos u órgano competente designado si pudiera proceder la adopción de medidas disciplinarias; (iii) el responsable de servicios jurídicos si pudiera proceder la adopción de medidas legales; (iv) los encargados designados para su tratamiento; (v) el delegado de protección de datos.
Art. 32.1 Ley 2/2023, de 20 de febrero.</t>
  </si>
  <si>
    <t>Se prevé en el procedimiento o política de protección de datos del SII: la licitud del tratamiento por otras personas cuando sea necesario para la adopción de medidas correctoras en la entidad o la tramitación de procedimientos sancionadores o penales que pudieran proceder.
Art. 32.2 Ley 2/2023, de 20 de febrero.</t>
  </si>
  <si>
    <t>Se prevé en el procedimiento o política de protección de datos del SII: la supresión inmediata de los datos personales que no sean necesarios para conocer e investigar las acciones u omisiones del artículo 2 de la Ley 2/2023, de 20 de febrero.
Art. 32.2 Ley 2/2023, de 20 de febrero.</t>
  </si>
  <si>
    <t>Se prevé en el procedimiento o política de protección de datos del SII: el plazo de conservación de los datos, únicamente durante el tiempo imprescindible para decidir sobre la procedencia de iniciar una investigación.
Art. 32.3 Ley 2/2023, de 20 de febrero.</t>
  </si>
  <si>
    <t>Se prevé en el procedimiento o política de protección de datos del SII: la supresión inmediata de los datos si se acredita que la información facilitada no es veraz, salvo que la falta de veracidad pudiera constituir un ilícito penal.
Art. 32.3 Ley 2/2023, de 20 de febrero.</t>
  </si>
  <si>
    <t>Se prevé en el procedimiento o política de protección de datos del SII: (i) la supresión de datos si transcurren tres meses desde la recepción sin inicio de actuaciones de investigación, salvo que la finalidad sea dejar evidencia del funcionamiento del sistema; (ii) la constancia de las comunicaciones sin curso de forma anonimizada.
Art. 32.4 Ley 2/2023, de 20 de febrero.</t>
  </si>
  <si>
    <t>Se informa tanto a empleados como a terceros acerca del tratamiento de datos personales. Indicios: inclusión en procedimiento de gestión y política de protección de datos con difusión activa; inclusión en programas de formación y comunicaciones al personal; publicación en la página web de la entidad.
Art. 32.5 Ley 2/2023, de 20 de febrero.</t>
  </si>
  <si>
    <t>El delegado de protección de datos no coincide con la persona Responsable del SII.</t>
  </si>
  <si>
    <t>Los datos personales solo se conservan en el libro-registro de informaciones durante el período máximo de diez años.
Art. 26.3 Ley 2/2023, de 20 de febrero.</t>
  </si>
  <si>
    <t>Confidencialidad y anonimato</t>
  </si>
  <si>
    <t>El SII contiene las medidas técnicas y organizativas adecuadas para preservar la identidad y garantizar la confidencialidad de las personas afectadas, de la persona informante y de cualquier tercero mencionado en la información. Indicios: cláusula en el procedimiento de gestión; libro-registro con acceso limitado al Responsable del SII.
Art. 33.2 Ley 2/2023, de 20 de febrero.</t>
  </si>
  <si>
    <t>El procedimiento de gestión dispone que la identidad del informante solo podrá ser comunicada a la autoridad judicial, al Ministerio Fiscal o a la autoridad administrativa competente en el marco de una investigación penal, disciplinaria o sancionadora, y que se trasladará al informante un escrito comunicándolo antes de revelar su identidad, salvo que ello pudiera comprometer la investigación o el procedimiento judicial.
Art. 33 Ley 2/2023, de 20 de febrero.</t>
  </si>
  <si>
    <t>Protección de la persona informante</t>
  </si>
  <si>
    <t>El SII incluye en su procedimiento de gestión medidas propias para la protección de la persona informante y, como mínimo, la prohibición de represalias conforme al artículo 36 de la Ley 2/2023, de 20 de febrero.</t>
  </si>
  <si>
    <t>Grupo de sociedades</t>
  </si>
  <si>
    <t>Se trata de un grupo de empresas conforme al artículo 42 del Código de Comercio. Si la respuesta es 'Sí', se activan las preguntas del bloque de grupo de sociedades, que sí puntúan.</t>
  </si>
  <si>
    <t>La sociedad dominante ha aprobado una política general relativa al SII y ha asegurado la aplicación de sus principios en todas las entidades que integran el grupo, sin perjuicio de la autonomía o independencia de cada sociedad, subgrupo o conjunto de sociedades integrantes que, en su caso, pueda establecer el sistema de gobierno corporativo o de gobernanza del grupo, o de las modificaciones o adaptaciones que resulten necesarias para el cumplimiento de la normativa aplicable en cada caso.
Artículo 11.1 Ley 2/2023, de 20 de febrero. (solo si grupo de sociedades)</t>
  </si>
  <si>
    <t>Compartición del SII</t>
  </si>
  <si>
    <t>El SII es compartido con otras entidades. Si la respuesta es 'Sí', se activan las preguntas del bloque de compartición, que sí puntúan.</t>
  </si>
  <si>
    <t>La entidad tiene entre 50 y 249 trabajadores.
Art. 12 Ley 2/2023, de 20 de febrero. (solo si SII compartido)</t>
  </si>
  <si>
    <t>Publicidad y difusión</t>
  </si>
  <si>
    <t>La entidad proporciona información clara y fácilmente accesible a cualquier persona potencialmente informante (no solo trabajadores actuales, sino también contratistas, subcontratistas, becarios y personas que participen en procesos de selección, entre otros) sobre: (i) todos los canales de información existentes; (ii) los principios esenciales del procedimiento de gestión. Indicios de 'Sí': si la entidad dispone de página web, esta información consta en la página de inicio en sección separada y fácilmente identificable.
Art. 25.1 Ley 2/2023, de 20 de febrero.</t>
  </si>
  <si>
    <t>La entidad publica en su página web el procedimiento de gestión de informaciones, información sobre el Responsable del SII y sobre la protección de datos personales en el marco del SII.</t>
  </si>
  <si>
    <t>La entidad incluye en sus planes de formación actividad de formación específica sobre la presentación de comunicaciones y el funcionamiento del SII.</t>
  </si>
  <si>
    <t>Libro-registro de informaciones</t>
  </si>
  <si>
    <t>La entidad cuenta con un libro-registro de informaciones que incluye: (i) registro de todas las comunicaciones recibidas; (ii) registro de la investigación interna a que haya dado lugar cada comunicación.
Art. 26.1 Ley 2/2023, de 20 de febrero.</t>
  </si>
  <si>
    <t>El libro-registro de informaciones cumple con los requisitos de confidencialidad previstos en la ley: se anonimizan todos los datos que puedan identificar a la persona informante cuando la documentación incluida en el libro-registro tiene como destinatarios a otras personas; el libro-registro solo es accesible al Responsable del SII y, si fuera necesario, al personal de gestión asignado para auxiliarle en sus tareas.
Art. 26.1 Ley 2/2023, de 20 de febrero.</t>
  </si>
  <si>
    <t>El libro-registro no es público y solo es accesible, total o parcialmente, a petición razonada de la autoridad judicial competente, mediante auto, en el marco de un procedimiento judicial y bajo la tutela de aquella.
Art. 26.1 Ley 2/2023, de 20 de febrero.</t>
  </si>
  <si>
    <t>El procedimiento del SII recoge expresamente que el libro-registro no es público y que solo es accesible a petición razonada de la autoridad judicial competente, mediante auto, en el marco de un procedimiento judicial y bajo la tutela de aquella.
Art. 26.1 Ley 2/2023, de 20 de febrero.</t>
  </si>
  <si>
    <t>Seguimiento del SII</t>
  </si>
  <si>
    <t>La entidad lleva estadísticas o informes sobre la actuación del SII.</t>
  </si>
  <si>
    <t>La entidad realiza seguimiento y evaluación periódica del SII, a través del Responsable del Sistema y preservando la confidencialidad del mismo.</t>
  </si>
  <si>
    <t>Puntuación ordinaria obtenida</t>
  </si>
  <si>
    <t>Puntuación adicional de mejora</t>
  </si>
  <si>
    <t>Puntuación máxima alcanzable</t>
  </si>
  <si>
    <t>NOTA FINAL (sobre 10)</t>
  </si>
  <si>
    <t>ESCALA DE VALORACIÓN</t>
  </si>
  <si>
    <t>9,0 – 10,0</t>
  </si>
  <si>
    <t>Verde oscuro</t>
  </si>
  <si>
    <t>Excelente cumplimiento normativo</t>
  </si>
  <si>
    <t>7,0 – 8,9</t>
  </si>
  <si>
    <t>Verde</t>
  </si>
  <si>
    <t>Cumplimiento satisfactorio</t>
  </si>
  <si>
    <t>5,0 – 6,9</t>
  </si>
  <si>
    <t>Amarillo</t>
  </si>
  <si>
    <t>Cumplimiento básico — precaución</t>
  </si>
  <si>
    <t>3,0 – 4,9</t>
  </si>
  <si>
    <t>Naranja</t>
  </si>
  <si>
    <t>Cumplimiento insuficiente — riesgo moderado</t>
  </si>
  <si>
    <t>0,0 – 2,9</t>
  </si>
  <si>
    <t>Rojo</t>
  </si>
  <si>
    <t>Cumplimiento muy deficiente — alerta</t>
  </si>
  <si>
    <t>Lo compartido es únicamente el propio SII y los recursos destinados a la investigación y tramitación de expedientes.
Art. 12 Ley 2/2023, de 20 de febrero. (solo si SII compartido)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</si>
</sst>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0"/>
      <color rgb="FFFFFFFF"/>
      <name val="Tahoma"/>
    </font>
    <font>
      <b/>
      <sz val="9"/>
      <color rgb="FF1F1F1F"/>
      <name val="Tahoma"/>
    </font>
    <font>
      <sz val="9"/>
      <color rgb="FF000000"/>
      <name val="Tahoma"/>
    </font>
    <font>
      <b/>
      <sz val="9"/>
      <color rgb="FF1F3864"/>
      <name val="Tahoma"/>
    </font>
    <font>
      <sz val="9"/>
      <color rgb="FF1F1F1F"/>
      <name val="Tahoma"/>
    </font>
    <font>
      <b/>
      <sz val="10"/>
      <color rgb="FF1F3864"/>
      <name val="Tahoma"/>
    </font>
    <font>
      <b/>
      <sz val="10"/>
      <color rgb="FF7030A0"/>
      <name val="Tahoma"/>
    </font>
    <font>
      <b/>
      <sz val="10"/>
      <color rgb="FF375623"/>
      <name val="Tahoma"/>
    </font>
    <font>
      <b/>
      <sz val="12"/>
      <color rgb="FFC00000"/>
      <name val="Tahoma"/>
    </font>
    <font>
      <b/>
      <sz val="9"/>
      <color rgb="FFFFFFFF"/>
      <name val="Tahoma"/>
    </font>
    <font>
      <sz val="9"/>
      <color rgb="FFFFFFFF"/>
      <name val="Tahoma"/>
    </font>
    <font>
      <b/>
      <sz val="9"/>
      <color rgb="FF000000"/>
      <name val="Tahoma"/>
    </font>
  </fonts>
  <fills count="27">
    <fill>
      <patternFill patternType="none"/>
    </fill>
    <fill>
      <patternFill patternType="gray125"/>
    </fill>
    <fill>
      <patternFill patternType="solid">
        <fgColor rgb="FF1F1F1F"/>
      </patternFill>
    </fill>
    <fill>
      <patternFill patternType="solid">
        <fgColor rgb="FFE1E7ED"/>
      </patternFill>
    </fill>
    <fill>
      <patternFill patternType="solid">
        <fgColor rgb="FFE3EDF5"/>
      </patternFill>
    </fill>
    <fill>
      <patternFill patternType="solid">
        <fgColor rgb="FFDDECF6"/>
      </patternFill>
    </fill>
    <fill>
      <patternFill patternType="solid">
        <fgColor rgb="FFE7F3E3"/>
      </patternFill>
    </fill>
    <fill>
      <patternFill patternType="solid">
        <fgColor rgb="FFF6F0DD"/>
      </patternFill>
    </fill>
    <fill>
      <patternFill patternType="solid">
        <fgColor rgb="FFF6DDDD"/>
      </patternFill>
    </fill>
    <fill>
      <patternFill patternType="solid">
        <fgColor rgb="FFF3DDE4"/>
      </patternFill>
    </fill>
    <fill>
      <patternFill patternType="solid">
        <fgColor rgb="FFECE4F2"/>
      </patternFill>
    </fill>
    <fill>
      <patternFill patternType="solid">
        <fgColor rgb="FFF7E9E0"/>
      </patternFill>
    </fill>
    <fill>
      <patternFill patternType="solid">
        <fgColor rgb="FFE3E8F1"/>
      </patternFill>
    </fill>
    <fill>
      <patternFill patternType="solid">
        <fgColor rgb="FFE5E9E2"/>
      </patternFill>
    </fill>
    <fill>
      <patternFill patternType="solid">
        <fgColor rgb="FFF4E8EC"/>
      </patternFill>
    </fill>
    <fill>
      <patternFill patternType="solid">
        <fgColor rgb="FFEEE5DD"/>
      </patternFill>
    </fill>
    <fill>
      <patternFill patternType="solid">
        <fgColor rgb="FFEEEADD"/>
      </patternFill>
    </fill>
    <fill>
      <patternFill patternType="solid">
        <fgColor rgb="FFE1EBE4"/>
      </patternFill>
    </fill>
    <fill>
      <patternFill patternType="solid">
        <fgColor rgb="FFE9E9E9"/>
      </patternFill>
    </fill>
    <fill>
      <patternFill patternType="solid">
        <fgColor rgb="FFE2E2E2"/>
      </patternFill>
    </fill>
    <fill>
      <patternFill patternType="solid">
        <fgColor rgb="FFF2F2F2"/>
      </patternFill>
    </fill>
    <fill>
      <patternFill patternType="solid">
        <fgColor rgb="FFFFF2CC"/>
      </patternFill>
    </fill>
    <fill>
      <patternFill patternType="solid">
        <fgColor rgb="FF00B050"/>
      </patternFill>
    </fill>
    <fill>
      <patternFill patternType="solid">
        <fgColor rgb="FF92D050"/>
      </patternFill>
    </fill>
    <fill>
      <patternFill patternType="solid">
        <fgColor rgb="FFFFFF00"/>
      </patternFill>
    </fill>
    <fill>
      <patternFill patternType="solid">
        <fgColor rgb="FFFFC000"/>
      </patternFill>
    </fill>
    <fill>
      <patternFill patternType="solid">
        <fgColor rgb="FFFF0000"/>
      </patternFill>
    </fill>
  </fills>
  <borders count="7">
    <border>
      <left/>
      <right/>
      <top/>
      <bottom/>
      <diagonal/>
    </border>
    <border>
      <left style="medium">
        <color rgb="FF888888"/>
      </left>
      <right style="medium">
        <color rgb="FF888888"/>
      </right>
      <top style="medium">
        <color rgb="FF888888"/>
      </top>
      <bottom style="medium">
        <color rgb="FF888888"/>
      </bottom>
      <diagonal/>
    </border>
    <border>
      <left style="thin">
        <color rgb="FFBBBBBB"/>
      </left>
      <right style="thin">
        <color rgb="FFBBBBBB"/>
      </right>
      <top style="thin">
        <color rgb="FFBBBBBB"/>
      </top>
      <bottom style="thin">
        <color rgb="FFBBBBBB"/>
      </bottom>
      <diagonal/>
    </border>
    <border>
      <left/>
      <right/>
      <top style="medium">
        <color rgb="FF888888"/>
      </top>
      <bottom style="medium">
        <color rgb="FF888888"/>
      </bottom>
      <diagonal/>
    </border>
    <border>
      <left/>
      <right style="medium">
        <color rgb="FF888888"/>
      </right>
      <top style="medium">
        <color rgb="FF888888"/>
      </top>
      <bottom style="medium">
        <color rgb="FF888888"/>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164"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5" fillId="3"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164" fontId="4" fillId="4" borderId="2" xfId="0" applyNumberFormat="1" applyFont="1" applyFill="1" applyBorder="1" applyAlignment="1">
      <alignment horizontal="center" vertical="center" wrapText="1"/>
    </xf>
    <xf numFmtId="0" fontId="5" fillId="4" borderId="2" xfId="0" applyFont="1" applyFill="1" applyBorder="1" applyAlignment="1">
      <alignment horizontal="left" vertical="top" wrapText="1"/>
    </xf>
    <xf numFmtId="49" fontId="4" fillId="4" borderId="2" xfId="0" applyNumberFormat="1" applyFont="1" applyFill="1" applyBorder="1" applyAlignment="1">
      <alignment horizontal="center" vertical="center" wrapText="1"/>
    </xf>
    <xf numFmtId="0" fontId="2" fillId="5" borderId="2" xfId="0" applyFont="1" applyFill="1" applyBorder="1" applyAlignment="1">
      <alignment horizontal="left" vertical="top" wrapText="1"/>
    </xf>
    <xf numFmtId="0" fontId="3" fillId="5" borderId="2" xfId="0" applyFont="1" applyFill="1" applyBorder="1" applyAlignment="1">
      <alignment horizontal="left" vertical="top" wrapText="1"/>
    </xf>
    <xf numFmtId="164" fontId="4"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0" fontId="5" fillId="5" borderId="2" xfId="0" applyFont="1" applyFill="1" applyBorder="1" applyAlignment="1">
      <alignment horizontal="left" vertical="top" wrapText="1"/>
    </xf>
    <xf numFmtId="0" fontId="2" fillId="6" borderId="2" xfId="0" applyFont="1" applyFill="1" applyBorder="1" applyAlignment="1">
      <alignment horizontal="left" vertical="top" wrapText="1"/>
    </xf>
    <xf numFmtId="0" fontId="3" fillId="6" borderId="2" xfId="0" applyFont="1" applyFill="1" applyBorder="1" applyAlignment="1">
      <alignment horizontal="left" vertical="top" wrapText="1"/>
    </xf>
    <xf numFmtId="164" fontId="4" fillId="6" borderId="2"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0" fontId="2" fillId="7" borderId="2" xfId="0" applyFont="1" applyFill="1" applyBorder="1" applyAlignment="1">
      <alignment horizontal="left" vertical="top" wrapText="1"/>
    </xf>
    <xf numFmtId="0" fontId="3" fillId="7" borderId="2" xfId="0" applyFont="1" applyFill="1" applyBorder="1" applyAlignment="1">
      <alignment horizontal="left" vertical="top" wrapText="1"/>
    </xf>
    <xf numFmtId="49" fontId="4" fillId="7" borderId="2" xfId="0" applyNumberFormat="1" applyFont="1" applyFill="1" applyBorder="1" applyAlignment="1">
      <alignment horizontal="center" vertical="center" wrapText="1"/>
    </xf>
    <xf numFmtId="0" fontId="5" fillId="7" borderId="2" xfId="0" applyFont="1" applyFill="1" applyBorder="1" applyAlignment="1">
      <alignment horizontal="left" vertical="top" wrapText="1"/>
    </xf>
    <xf numFmtId="164" fontId="4" fillId="7" borderId="2" xfId="0" applyNumberFormat="1" applyFont="1" applyFill="1" applyBorder="1" applyAlignment="1">
      <alignment horizontal="center" vertical="center" wrapText="1"/>
    </xf>
    <xf numFmtId="0" fontId="2" fillId="8" borderId="2" xfId="0" applyFont="1" applyFill="1" applyBorder="1" applyAlignment="1">
      <alignment horizontal="left" vertical="top" wrapText="1"/>
    </xf>
    <xf numFmtId="0" fontId="3" fillId="8" borderId="2" xfId="0" applyFont="1" applyFill="1" applyBorder="1" applyAlignment="1">
      <alignment horizontal="left" vertical="top" wrapText="1"/>
    </xf>
    <xf numFmtId="164" fontId="4" fillId="8" borderId="2" xfId="0" applyNumberFormat="1" applyFont="1" applyFill="1" applyBorder="1" applyAlignment="1">
      <alignment horizontal="center" vertical="center" wrapText="1"/>
    </xf>
    <xf numFmtId="49" fontId="4" fillId="8" borderId="2" xfId="0" applyNumberFormat="1" applyFont="1" applyFill="1" applyBorder="1" applyAlignment="1">
      <alignment horizontal="center" vertical="center" wrapText="1"/>
    </xf>
    <xf numFmtId="0" fontId="5" fillId="8" borderId="2" xfId="0" applyFont="1" applyFill="1" applyBorder="1" applyAlignment="1">
      <alignment horizontal="left" vertical="top" wrapText="1"/>
    </xf>
    <xf numFmtId="0" fontId="2" fillId="9" borderId="2" xfId="0" applyFont="1" applyFill="1" applyBorder="1" applyAlignment="1">
      <alignment horizontal="left" vertical="top" wrapText="1"/>
    </xf>
    <xf numFmtId="0" fontId="3" fillId="9" borderId="2" xfId="0" applyFont="1" applyFill="1" applyBorder="1" applyAlignment="1">
      <alignment horizontal="left" vertical="top" wrapText="1"/>
    </xf>
    <xf numFmtId="164" fontId="4" fillId="9" borderId="2" xfId="0" applyNumberFormat="1" applyFont="1" applyFill="1" applyBorder="1" applyAlignment="1">
      <alignment horizontal="center" vertical="center" wrapText="1"/>
    </xf>
    <xf numFmtId="49" fontId="4" fillId="9" borderId="2" xfId="0" applyNumberFormat="1" applyFont="1" applyFill="1" applyBorder="1" applyAlignment="1">
      <alignment horizontal="center" vertical="center" wrapText="1"/>
    </xf>
    <xf numFmtId="0" fontId="5" fillId="9" borderId="2" xfId="0" applyFont="1" applyFill="1" applyBorder="1" applyAlignment="1">
      <alignment horizontal="left" vertical="top" wrapText="1"/>
    </xf>
    <xf numFmtId="0" fontId="2" fillId="10" borderId="2" xfId="0" applyFont="1" applyFill="1" applyBorder="1" applyAlignment="1">
      <alignment horizontal="left" vertical="top" wrapText="1"/>
    </xf>
    <xf numFmtId="0" fontId="3" fillId="10" borderId="2" xfId="0" applyFont="1" applyFill="1" applyBorder="1" applyAlignment="1">
      <alignment horizontal="left" vertical="top" wrapText="1"/>
    </xf>
    <xf numFmtId="49" fontId="4" fillId="10" borderId="2" xfId="0" applyNumberFormat="1" applyFont="1" applyFill="1" applyBorder="1" applyAlignment="1">
      <alignment horizontal="center" vertical="center" wrapText="1"/>
    </xf>
    <xf numFmtId="0" fontId="5" fillId="10" borderId="2" xfId="0" applyFont="1" applyFill="1" applyBorder="1" applyAlignment="1">
      <alignment horizontal="left" vertical="top" wrapText="1"/>
    </xf>
    <xf numFmtId="164" fontId="4" fillId="10" borderId="2" xfId="0" applyNumberFormat="1" applyFont="1" applyFill="1" applyBorder="1" applyAlignment="1">
      <alignment horizontal="center" vertical="center" wrapText="1"/>
    </xf>
    <xf numFmtId="0" fontId="2" fillId="11" borderId="2" xfId="0" applyFont="1" applyFill="1" applyBorder="1" applyAlignment="1">
      <alignment horizontal="left" vertical="top" wrapText="1"/>
    </xf>
    <xf numFmtId="0" fontId="3" fillId="11" borderId="2" xfId="0" applyFont="1" applyFill="1" applyBorder="1" applyAlignment="1">
      <alignment horizontal="left" vertical="top" wrapText="1"/>
    </xf>
    <xf numFmtId="164" fontId="4" fillId="11" borderId="2" xfId="0" applyNumberFormat="1" applyFont="1" applyFill="1" applyBorder="1" applyAlignment="1">
      <alignment horizontal="center" vertical="center" wrapText="1"/>
    </xf>
    <xf numFmtId="49" fontId="4" fillId="11" borderId="2" xfId="0" applyNumberFormat="1" applyFont="1" applyFill="1" applyBorder="1" applyAlignment="1">
      <alignment horizontal="center" vertical="center" wrapText="1"/>
    </xf>
    <xf numFmtId="0" fontId="5" fillId="11" borderId="2" xfId="0" applyFont="1" applyFill="1" applyBorder="1" applyAlignment="1">
      <alignment horizontal="left" vertical="top" wrapText="1"/>
    </xf>
    <xf numFmtId="0" fontId="2" fillId="12" borderId="2" xfId="0" applyFont="1" applyFill="1" applyBorder="1" applyAlignment="1">
      <alignment horizontal="left" vertical="top" wrapText="1"/>
    </xf>
    <xf numFmtId="0" fontId="3" fillId="12" borderId="2" xfId="0" applyFont="1" applyFill="1" applyBorder="1" applyAlignment="1">
      <alignment horizontal="left" vertical="top" wrapText="1"/>
    </xf>
    <xf numFmtId="164" fontId="4" fillId="12" borderId="2" xfId="0" applyNumberFormat="1" applyFont="1" applyFill="1" applyBorder="1" applyAlignment="1">
      <alignment horizontal="center" vertical="center" wrapText="1"/>
    </xf>
    <xf numFmtId="49" fontId="4" fillId="12" borderId="2" xfId="0" applyNumberFormat="1" applyFont="1" applyFill="1" applyBorder="1" applyAlignment="1">
      <alignment horizontal="center" vertical="center" wrapText="1"/>
    </xf>
    <xf numFmtId="0" fontId="5" fillId="12" borderId="2" xfId="0" applyFont="1" applyFill="1" applyBorder="1" applyAlignment="1">
      <alignment horizontal="left" vertical="top" wrapText="1"/>
    </xf>
    <xf numFmtId="0" fontId="2" fillId="13" borderId="2" xfId="0" applyFont="1" applyFill="1" applyBorder="1" applyAlignment="1">
      <alignment horizontal="left" vertical="top" wrapText="1"/>
    </xf>
    <xf numFmtId="0" fontId="3" fillId="13" borderId="2" xfId="0" applyFont="1" applyFill="1" applyBorder="1" applyAlignment="1">
      <alignment horizontal="left" vertical="top" wrapText="1"/>
    </xf>
    <xf numFmtId="164" fontId="4" fillId="13" borderId="2" xfId="0" applyNumberFormat="1"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5" fillId="13" borderId="2" xfId="0" applyFont="1" applyFill="1" applyBorder="1" applyAlignment="1">
      <alignment horizontal="left" vertical="top" wrapText="1"/>
    </xf>
    <xf numFmtId="0" fontId="2" fillId="14" borderId="2" xfId="0" applyFont="1" applyFill="1" applyBorder="1" applyAlignment="1">
      <alignment horizontal="left" vertical="top" wrapText="1"/>
    </xf>
    <xf numFmtId="0" fontId="3" fillId="14" borderId="2" xfId="0" applyFont="1" applyFill="1" applyBorder="1" applyAlignment="1">
      <alignment horizontal="left" vertical="top" wrapText="1"/>
    </xf>
    <xf numFmtId="164" fontId="4" fillId="14" borderId="2" xfId="0" applyNumberFormat="1" applyFont="1" applyFill="1" applyBorder="1" applyAlignment="1">
      <alignment horizontal="center" vertical="center" wrapText="1"/>
    </xf>
    <xf numFmtId="0" fontId="2" fillId="15" borderId="2" xfId="0" applyFont="1" applyFill="1" applyBorder="1" applyAlignment="1">
      <alignment horizontal="left" vertical="top" wrapText="1"/>
    </xf>
    <xf numFmtId="0" fontId="3" fillId="15" borderId="2" xfId="0" applyFont="1" applyFill="1" applyBorder="1" applyAlignment="1">
      <alignment horizontal="left" vertical="top" wrapText="1"/>
    </xf>
    <xf numFmtId="49" fontId="4" fillId="15" borderId="2" xfId="0" applyNumberFormat="1" applyFont="1" applyFill="1" applyBorder="1" applyAlignment="1">
      <alignment horizontal="center" vertical="center" wrapText="1"/>
    </xf>
    <xf numFmtId="0" fontId="5" fillId="15" borderId="2" xfId="0" applyFont="1" applyFill="1" applyBorder="1" applyAlignment="1">
      <alignment horizontal="left" vertical="top" wrapText="1"/>
    </xf>
    <xf numFmtId="164" fontId="4" fillId="15" borderId="2" xfId="0" applyNumberFormat="1" applyFont="1" applyFill="1" applyBorder="1" applyAlignment="1">
      <alignment horizontal="center" vertical="center" wrapText="1"/>
    </xf>
    <xf numFmtId="0" fontId="2" fillId="16" borderId="2" xfId="0" applyFont="1" applyFill="1" applyBorder="1" applyAlignment="1">
      <alignment horizontal="left" vertical="top" wrapText="1"/>
    </xf>
    <xf numFmtId="0" fontId="3" fillId="16" borderId="2" xfId="0" applyFont="1" applyFill="1" applyBorder="1" applyAlignment="1">
      <alignment horizontal="left" vertical="top" wrapText="1"/>
    </xf>
    <xf numFmtId="49" fontId="4" fillId="16" borderId="2" xfId="0" applyNumberFormat="1" applyFont="1" applyFill="1" applyBorder="1" applyAlignment="1">
      <alignment horizontal="center" vertical="center" wrapText="1"/>
    </xf>
    <xf numFmtId="0" fontId="5" fillId="16" borderId="2" xfId="0" applyFont="1" applyFill="1" applyBorder="1" applyAlignment="1">
      <alignment horizontal="left" vertical="top" wrapText="1"/>
    </xf>
    <xf numFmtId="164" fontId="4" fillId="16" borderId="2" xfId="0" applyNumberFormat="1" applyFont="1" applyFill="1" applyBorder="1" applyAlignment="1">
      <alignment horizontal="center" vertical="center" wrapText="1"/>
    </xf>
    <xf numFmtId="0" fontId="2" fillId="17" borderId="2" xfId="0" applyFont="1" applyFill="1" applyBorder="1" applyAlignment="1">
      <alignment horizontal="left" vertical="top" wrapText="1"/>
    </xf>
    <xf numFmtId="0" fontId="3" fillId="17" borderId="2" xfId="0" applyFont="1" applyFill="1" applyBorder="1" applyAlignment="1">
      <alignment horizontal="left" vertical="top" wrapText="1"/>
    </xf>
    <xf numFmtId="164" fontId="4" fillId="17" borderId="2" xfId="0" applyNumberFormat="1"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5" fillId="17" borderId="2" xfId="0" applyFont="1" applyFill="1" applyBorder="1" applyAlignment="1">
      <alignment horizontal="left" vertical="top" wrapText="1"/>
    </xf>
    <xf numFmtId="0" fontId="2" fillId="18" borderId="2" xfId="0" applyFont="1" applyFill="1" applyBorder="1" applyAlignment="1">
      <alignment horizontal="left" vertical="top" wrapText="1"/>
    </xf>
    <xf numFmtId="0" fontId="3" fillId="18" borderId="2" xfId="0" applyFont="1" applyFill="1" applyBorder="1" applyAlignment="1">
      <alignment horizontal="left" vertical="top" wrapText="1"/>
    </xf>
    <xf numFmtId="164" fontId="4" fillId="18" borderId="2" xfId="0" applyNumberFormat="1"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5" fillId="18" borderId="2" xfId="0" applyFont="1" applyFill="1" applyBorder="1" applyAlignment="1">
      <alignment horizontal="left" vertical="top" wrapText="1"/>
    </xf>
    <xf numFmtId="0" fontId="2" fillId="19" borderId="2" xfId="0" applyFont="1" applyFill="1" applyBorder="1" applyAlignment="1">
      <alignment horizontal="left" vertical="top" wrapText="1"/>
    </xf>
    <xf numFmtId="0" fontId="3" fillId="19" borderId="2" xfId="0" applyFont="1" applyFill="1" applyBorder="1" applyAlignment="1">
      <alignment horizontal="left" vertical="top" wrapText="1"/>
    </xf>
    <xf numFmtId="164" fontId="4" fillId="19" borderId="2" xfId="0" applyNumberFormat="1" applyFont="1" applyFill="1" applyBorder="1" applyAlignment="1">
      <alignment horizontal="center" vertical="center" wrapText="1"/>
    </xf>
    <xf numFmtId="0" fontId="5" fillId="19" borderId="2" xfId="0" applyFont="1" applyFill="1" applyBorder="1" applyAlignment="1">
      <alignment horizontal="left" vertical="top" wrapText="1"/>
    </xf>
    <xf numFmtId="0" fontId="1" fillId="2" borderId="1" xfId="0" applyFont="1" applyFill="1" applyBorder="1" applyAlignment="1">
      <alignment horizontal="left" vertical="center" wrapText="1"/>
    </xf>
    <xf numFmtId="0" fontId="10" fillId="22" borderId="2" xfId="0" applyFont="1" applyFill="1" applyBorder="1" applyAlignment="1">
      <alignment horizontal="center" vertical="center" wrapText="1"/>
    </xf>
    <xf numFmtId="0" fontId="12" fillId="23" borderId="2" xfId="0"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2" fillId="25" borderId="2" xfId="0" applyFont="1" applyFill="1" applyBorder="1" applyAlignment="1">
      <alignment horizontal="center" vertical="center" wrapText="1"/>
    </xf>
    <xf numFmtId="0" fontId="10" fillId="26" borderId="2"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protection locked="0"/>
    </xf>
    <xf numFmtId="0" fontId="4" fillId="10" borderId="2"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2" borderId="2" xfId="0" applyFont="1" applyFill="1" applyBorder="1" applyAlignment="1" applyProtection="1">
      <alignment horizontal="center" vertical="center" wrapText="1"/>
      <protection locked="0"/>
    </xf>
    <xf numFmtId="0" fontId="4" fillId="13" borderId="2" xfId="0" applyFont="1" applyFill="1" applyBorder="1" applyAlignment="1" applyProtection="1">
      <alignment horizontal="center" vertical="center" wrapText="1"/>
      <protection locked="0"/>
    </xf>
    <xf numFmtId="0" fontId="4" fillId="14" borderId="2" xfId="0"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16" borderId="2" xfId="0" applyFont="1" applyFill="1" applyBorder="1" applyAlignment="1" applyProtection="1">
      <alignment horizontal="center" vertical="center" wrapText="1"/>
      <protection locked="0"/>
    </xf>
    <xf numFmtId="0" fontId="4" fillId="17" borderId="2" xfId="0" applyFont="1" applyFill="1" applyBorder="1" applyAlignment="1" applyProtection="1">
      <alignment horizontal="center" vertical="center" wrapText="1"/>
      <protection locked="0"/>
    </xf>
    <xf numFmtId="0" fontId="4" fillId="18" borderId="2" xfId="0" applyFont="1" applyFill="1" applyBorder="1" applyAlignment="1" applyProtection="1">
      <alignment horizontal="center" vertical="center" wrapText="1"/>
      <protection locked="0"/>
    </xf>
    <xf numFmtId="0" fontId="4" fillId="19" borderId="2" xfId="0" applyFont="1" applyFill="1" applyBorder="1" applyAlignment="1" applyProtection="1">
      <alignment horizontal="center" vertical="center" wrapText="1"/>
      <protection locked="0"/>
    </xf>
    <xf numFmtId="164" fontId="7" fillId="20" borderId="1" xfId="0" applyNumberFormat="1" applyFont="1" applyFill="1" applyBorder="1" applyAlignment="1">
      <alignment horizontal="center" vertical="center" wrapText="1"/>
    </xf>
    <xf numFmtId="0" fontId="0" fillId="0" borderId="3" xfId="0" applyBorder="1"/>
    <xf numFmtId="0" fontId="0" fillId="0" borderId="4" xfId="0" applyBorder="1"/>
    <xf numFmtId="164" fontId="6" fillId="20" borderId="1" xfId="0" applyNumberFormat="1" applyFont="1" applyFill="1" applyBorder="1" applyAlignment="1">
      <alignment horizontal="center" vertical="center" wrapText="1"/>
    </xf>
    <xf numFmtId="0" fontId="11" fillId="26" borderId="2" xfId="0" applyFont="1" applyFill="1" applyBorder="1" applyAlignment="1">
      <alignment horizontal="center" vertical="center" wrapText="1"/>
    </xf>
    <xf numFmtId="0" fontId="0" fillId="0" borderId="5" xfId="0" applyBorder="1"/>
    <xf numFmtId="0" fontId="0" fillId="0" borderId="6" xfId="0" applyBorder="1"/>
    <xf numFmtId="164" fontId="9" fillId="21" borderId="1" xfId="0" applyNumberFormat="1" applyFont="1" applyFill="1" applyBorder="1" applyAlignment="1">
      <alignment horizontal="center" vertical="center" wrapText="1"/>
    </xf>
    <xf numFmtId="0" fontId="11" fillId="22" borderId="2"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1" fillId="2" borderId="0" xfId="0" applyFont="1" applyFill="1"/>
    <xf numFmtId="0" fontId="0" fillId="0" borderId="0" xfId="0"/>
    <xf numFmtId="0" fontId="3" fillId="23" borderId="2" xfId="0" applyFont="1" applyFill="1" applyBorder="1" applyAlignment="1">
      <alignment horizontal="center" vertical="center" wrapText="1"/>
    </xf>
    <xf numFmtId="164" fontId="8" fillId="2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6"/>
  <sheetViews>
    <sheetView showGridLines="0" tabSelected="1" workbookViewId="0">
      <pane ySplit="1" topLeftCell="A12" activePane="bottomLeft" state="frozen"/>
      <selection pane="bottomLeft" activeCell="D12" sqref="D12"/>
    </sheetView>
  </sheetViews>
  <sheetFormatPr baseColWidth="10" defaultColWidth="8.88671875" defaultRowHeight="14.4" x14ac:dyDescent="0.3"/>
  <cols>
    <col min="1" max="1" width="26" customWidth="1"/>
    <col min="2" max="2" width="68" customWidth="1"/>
    <col min="3" max="3" width="16" customWidth="1"/>
    <col min="4" max="6" width="14" customWidth="1"/>
  </cols>
  <sheetData>
    <row r="1" spans="1:6" ht="28.05" customHeight="1" x14ac:dyDescent="0.3">
      <c r="A1" s="1" t="s">
        <v>0</v>
      </c>
      <c r="B1" s="1" t="s">
        <v>1</v>
      </c>
      <c r="C1" s="1" t="s">
        <v>2</v>
      </c>
      <c r="D1" s="1" t="s">
        <v>3</v>
      </c>
      <c r="E1" s="1" t="s">
        <v>4</v>
      </c>
      <c r="F1" s="1" t="s">
        <v>5</v>
      </c>
    </row>
    <row r="2" spans="1:6" ht="52.05" customHeight="1" x14ac:dyDescent="0.3">
      <c r="A2" s="2" t="s">
        <v>6</v>
      </c>
      <c r="B2" s="3" t="s">
        <v>7</v>
      </c>
      <c r="C2" s="89"/>
      <c r="D2" s="4" t="str">
        <f t="shared" ref="D2:D19" si="0">IF(ISBLANK(C2),"",IF(C2="Sí",2,IF(C2="Parcialmente",1,0)))</f>
        <v/>
      </c>
      <c r="E2" s="4">
        <v>2</v>
      </c>
      <c r="F2" s="5"/>
    </row>
    <row r="3" spans="1:6" ht="52.05" customHeight="1" x14ac:dyDescent="0.3">
      <c r="A3" s="6"/>
      <c r="B3" s="3" t="s">
        <v>8</v>
      </c>
      <c r="C3" s="89"/>
      <c r="D3" s="4" t="str">
        <f t="shared" si="0"/>
        <v/>
      </c>
      <c r="E3" s="4">
        <v>2</v>
      </c>
      <c r="F3" s="5"/>
    </row>
    <row r="4" spans="1:6" ht="52.05" customHeight="1" x14ac:dyDescent="0.3">
      <c r="A4" s="6"/>
      <c r="B4" s="3" t="s">
        <v>9</v>
      </c>
      <c r="C4" s="89"/>
      <c r="D4" s="4" t="str">
        <f t="shared" si="0"/>
        <v/>
      </c>
      <c r="E4" s="4">
        <v>2</v>
      </c>
      <c r="F4" s="5"/>
    </row>
    <row r="5" spans="1:6" ht="52.05" customHeight="1" x14ac:dyDescent="0.3">
      <c r="A5" s="7" t="s">
        <v>10</v>
      </c>
      <c r="B5" s="8" t="s">
        <v>11</v>
      </c>
      <c r="C5" s="90"/>
      <c r="D5" s="9" t="str">
        <f t="shared" si="0"/>
        <v/>
      </c>
      <c r="E5" s="9">
        <v>0</v>
      </c>
      <c r="F5" s="9" t="str">
        <f>IF(ISBLANK(C5),"",IF(C5="Sí",2,IF(C5="Parcialmente",1,0)))</f>
        <v/>
      </c>
    </row>
    <row r="6" spans="1:6" ht="52.05" customHeight="1" x14ac:dyDescent="0.3">
      <c r="A6" s="10"/>
      <c r="B6" s="8" t="s">
        <v>12</v>
      </c>
      <c r="C6" s="90"/>
      <c r="D6" s="9" t="str">
        <f t="shared" si="0"/>
        <v/>
      </c>
      <c r="E6" s="9">
        <v>2</v>
      </c>
      <c r="F6" s="11"/>
    </row>
    <row r="7" spans="1:6" ht="52.05" customHeight="1" x14ac:dyDescent="0.3">
      <c r="A7" s="10"/>
      <c r="B7" s="8" t="s">
        <v>13</v>
      </c>
      <c r="C7" s="90"/>
      <c r="D7" s="9" t="str">
        <f t="shared" si="0"/>
        <v/>
      </c>
      <c r="E7" s="9">
        <v>2</v>
      </c>
      <c r="F7" s="11"/>
    </row>
    <row r="8" spans="1:6" ht="52.05" customHeight="1" x14ac:dyDescent="0.3">
      <c r="A8" s="10"/>
      <c r="B8" s="8" t="s">
        <v>14</v>
      </c>
      <c r="C8" s="90"/>
      <c r="D8" s="9" t="str">
        <f t="shared" si="0"/>
        <v/>
      </c>
      <c r="E8" s="9">
        <v>2</v>
      </c>
      <c r="F8" s="11"/>
    </row>
    <row r="9" spans="1:6" ht="52.05" customHeight="1" x14ac:dyDescent="0.3">
      <c r="A9" s="10"/>
      <c r="B9" s="8" t="s">
        <v>15</v>
      </c>
      <c r="C9" s="90"/>
      <c r="D9" s="9" t="str">
        <f t="shared" si="0"/>
        <v/>
      </c>
      <c r="E9" s="9">
        <v>2</v>
      </c>
      <c r="F9" s="11"/>
    </row>
    <row r="10" spans="1:6" ht="52.05" customHeight="1" x14ac:dyDescent="0.3">
      <c r="A10" s="10"/>
      <c r="B10" s="8" t="s">
        <v>16</v>
      </c>
      <c r="C10" s="90"/>
      <c r="D10" s="9" t="str">
        <f t="shared" si="0"/>
        <v/>
      </c>
      <c r="E10" s="9">
        <v>2</v>
      </c>
      <c r="F10" s="11"/>
    </row>
    <row r="11" spans="1:6" ht="52.05" customHeight="1" x14ac:dyDescent="0.3">
      <c r="A11" s="10"/>
      <c r="B11" s="8" t="s">
        <v>17</v>
      </c>
      <c r="C11" s="90"/>
      <c r="D11" s="9" t="str">
        <f t="shared" si="0"/>
        <v/>
      </c>
      <c r="E11" s="9">
        <v>2</v>
      </c>
      <c r="F11" s="11"/>
    </row>
    <row r="12" spans="1:6" ht="52.05" customHeight="1" x14ac:dyDescent="0.3">
      <c r="A12" s="10"/>
      <c r="B12" s="8" t="s">
        <v>18</v>
      </c>
      <c r="C12" s="90"/>
      <c r="D12" s="9" t="str">
        <f t="shared" si="0"/>
        <v/>
      </c>
      <c r="E12" s="9">
        <v>2</v>
      </c>
      <c r="F12" s="11"/>
    </row>
    <row r="13" spans="1:6" ht="52.05" customHeight="1" x14ac:dyDescent="0.3">
      <c r="A13" s="10"/>
      <c r="B13" s="8" t="s">
        <v>19</v>
      </c>
      <c r="C13" s="90"/>
      <c r="D13" s="9" t="str">
        <f t="shared" si="0"/>
        <v/>
      </c>
      <c r="E13" s="9">
        <v>2</v>
      </c>
      <c r="F13" s="11"/>
    </row>
    <row r="14" spans="1:6" ht="52.05" customHeight="1" x14ac:dyDescent="0.3">
      <c r="A14" s="10"/>
      <c r="B14" s="8" t="s">
        <v>20</v>
      </c>
      <c r="C14" s="90"/>
      <c r="D14" s="9" t="str">
        <f t="shared" si="0"/>
        <v/>
      </c>
      <c r="E14" s="9">
        <v>2</v>
      </c>
      <c r="F14" s="11"/>
    </row>
    <row r="15" spans="1:6" ht="52.05" customHeight="1" x14ac:dyDescent="0.3">
      <c r="A15" s="10"/>
      <c r="B15" s="8" t="s">
        <v>21</v>
      </c>
      <c r="C15" s="90"/>
      <c r="D15" s="9" t="str">
        <f t="shared" si="0"/>
        <v/>
      </c>
      <c r="E15" s="9">
        <v>2</v>
      </c>
      <c r="F15" s="11"/>
    </row>
    <row r="16" spans="1:6" ht="52.05" customHeight="1" x14ac:dyDescent="0.3">
      <c r="A16" s="10"/>
      <c r="B16" s="8" t="s">
        <v>22</v>
      </c>
      <c r="C16" s="90"/>
      <c r="D16" s="9" t="str">
        <f t="shared" si="0"/>
        <v/>
      </c>
      <c r="E16" s="9">
        <v>2</v>
      </c>
      <c r="F16" s="11"/>
    </row>
    <row r="17" spans="1:6" ht="52.05" customHeight="1" x14ac:dyDescent="0.3">
      <c r="A17" s="12" t="s">
        <v>23</v>
      </c>
      <c r="B17" s="13" t="s">
        <v>24</v>
      </c>
      <c r="C17" s="91"/>
      <c r="D17" s="14" t="str">
        <f t="shared" si="0"/>
        <v/>
      </c>
      <c r="E17" s="14">
        <v>2</v>
      </c>
      <c r="F17" s="15"/>
    </row>
    <row r="18" spans="1:6" ht="52.05" customHeight="1" x14ac:dyDescent="0.3">
      <c r="A18" s="16"/>
      <c r="B18" s="13" t="s">
        <v>25</v>
      </c>
      <c r="C18" s="91"/>
      <c r="D18" s="14" t="str">
        <f t="shared" si="0"/>
        <v/>
      </c>
      <c r="E18" s="14">
        <v>0</v>
      </c>
      <c r="F18" s="14" t="str">
        <f>IF(ISBLANK(C18),"",IF(C18="Sí",2,IF(C18="Parcialmente",1,0)))</f>
        <v/>
      </c>
    </row>
    <row r="19" spans="1:6" ht="52.05" customHeight="1" x14ac:dyDescent="0.3">
      <c r="A19" s="17" t="s">
        <v>26</v>
      </c>
      <c r="B19" s="18" t="s">
        <v>27</v>
      </c>
      <c r="C19" s="92"/>
      <c r="D19" s="19" t="str">
        <f t="shared" si="0"/>
        <v/>
      </c>
      <c r="E19" s="19">
        <v>2</v>
      </c>
      <c r="F19" s="20"/>
    </row>
    <row r="20" spans="1:6" ht="52.05" customHeight="1" x14ac:dyDescent="0.3">
      <c r="A20" s="21" t="s">
        <v>28</v>
      </c>
      <c r="B20" s="22" t="s">
        <v>29</v>
      </c>
      <c r="C20" s="93"/>
      <c r="D20" s="23"/>
      <c r="E20" s="23"/>
      <c r="F20" s="23"/>
    </row>
    <row r="21" spans="1:6" ht="52.05" customHeight="1" x14ac:dyDescent="0.3">
      <c r="A21" s="24"/>
      <c r="B21" s="22" t="s">
        <v>30</v>
      </c>
      <c r="C21" s="93"/>
      <c r="D21" s="25" t="str">
        <f>IF(OR(C20="Sí",C20="Parcialmente"),IF(ISBLANK(C21),"",IF(C21="Sí",2,IF(C21="Parcialmente",1,0))),"")</f>
        <v/>
      </c>
      <c r="E21" s="25">
        <f>IF(OR(C20="Sí",C20="Parcialmente"),2,0)</f>
        <v>0</v>
      </c>
      <c r="F21" s="23"/>
    </row>
    <row r="22" spans="1:6" ht="52.05" customHeight="1" x14ac:dyDescent="0.3">
      <c r="A22" s="24"/>
      <c r="B22" s="22" t="s">
        <v>31</v>
      </c>
      <c r="C22" s="93"/>
      <c r="D22" s="25" t="str">
        <f>IF(OR(C20="Sí",C20="Parcialmente"),IF(ISBLANK(C22),"",IF(C22="Sí",2,IF(C22="Parcialmente",1,0))),"")</f>
        <v/>
      </c>
      <c r="E22" s="25">
        <f>IF(OR(C20="Sí",C20="Parcialmente"),2,0)</f>
        <v>0</v>
      </c>
      <c r="F22" s="23"/>
    </row>
    <row r="23" spans="1:6" ht="52.05" customHeight="1" x14ac:dyDescent="0.3">
      <c r="A23" s="24"/>
      <c r="B23" s="22" t="s">
        <v>32</v>
      </c>
      <c r="C23" s="93"/>
      <c r="D23" s="25" t="str">
        <f>IF(OR(C20="Sí",C20="Parcialmente"),IF(ISBLANK(C23),"",IF(C23="Sí",2,IF(C23="Parcialmente",1,0))),"")</f>
        <v/>
      </c>
      <c r="E23" s="25">
        <f>IF(OR(C20="Sí",C20="Parcialmente"),2,0)</f>
        <v>0</v>
      </c>
      <c r="F23" s="23"/>
    </row>
    <row r="24" spans="1:6" ht="52.05" customHeight="1" x14ac:dyDescent="0.3">
      <c r="A24" s="24"/>
      <c r="B24" s="22" t="s">
        <v>33</v>
      </c>
      <c r="C24" s="93"/>
      <c r="D24" s="25" t="str">
        <f>IF(OR(C20="Sí",C20="Parcialmente"),IF(ISBLANK(C24),"",IF(C24="Sí",2,IF(C24="Parcialmente",1,0))),"")</f>
        <v/>
      </c>
      <c r="E24" s="25">
        <f>IF(OR(C20="Sí",C20="Parcialmente"),2,0)</f>
        <v>0</v>
      </c>
      <c r="F24" s="23"/>
    </row>
    <row r="25" spans="1:6" ht="52.05" customHeight="1" x14ac:dyDescent="0.3">
      <c r="A25" s="24"/>
      <c r="B25" s="22" t="s">
        <v>34</v>
      </c>
      <c r="C25" s="93"/>
      <c r="D25" s="25" t="str">
        <f>IF(OR(C20="Sí",C20="Parcialmente"),IF(ISBLANK(C25),"",IF(C25="Sí",2,IF(C25="Parcialmente",1,0))),"")</f>
        <v/>
      </c>
      <c r="E25" s="25">
        <f>IF(OR(C20="Sí",C20="Parcialmente"),2,0)</f>
        <v>0</v>
      </c>
      <c r="F25" s="23"/>
    </row>
    <row r="26" spans="1:6" ht="52.05" customHeight="1" x14ac:dyDescent="0.3">
      <c r="A26" s="26" t="s">
        <v>35</v>
      </c>
      <c r="B26" s="27" t="s">
        <v>36</v>
      </c>
      <c r="C26" s="94"/>
      <c r="D26" s="28" t="str">
        <f>IF(ISBLANK(C26),"",IF(C26="Sí",2,IF(C26="Parcialmente",1,0)))</f>
        <v/>
      </c>
      <c r="E26" s="28">
        <v>2</v>
      </c>
      <c r="F26" s="29"/>
    </row>
    <row r="27" spans="1:6" ht="52.05" customHeight="1" x14ac:dyDescent="0.3">
      <c r="A27" s="30"/>
      <c r="B27" s="27" t="s">
        <v>37</v>
      </c>
      <c r="C27" s="94"/>
      <c r="D27" s="29"/>
      <c r="E27" s="29"/>
      <c r="F27" s="29"/>
    </row>
    <row r="28" spans="1:6" ht="52.05" customHeight="1" x14ac:dyDescent="0.3">
      <c r="A28" s="30"/>
      <c r="B28" s="27" t="s">
        <v>38</v>
      </c>
      <c r="C28" s="94"/>
      <c r="D28" s="28" t="str">
        <f>IF(C27="Sí",IF(ISBLANK(C28),"",IF(C28="Sí",2,IF(C28="Parcialmente",1,0))),"")</f>
        <v/>
      </c>
      <c r="E28" s="28">
        <f>IF(C27="Sí",2,0)</f>
        <v>0</v>
      </c>
      <c r="F28" s="29"/>
    </row>
    <row r="29" spans="1:6" ht="52.05" customHeight="1" x14ac:dyDescent="0.3">
      <c r="A29" s="30"/>
      <c r="B29" s="27" t="s">
        <v>39</v>
      </c>
      <c r="C29" s="94"/>
      <c r="D29" s="28" t="str">
        <f>IF(ISBLANK(C29),"",IF(C29="Sí",2,0))</f>
        <v/>
      </c>
      <c r="E29" s="28">
        <v>2</v>
      </c>
      <c r="F29" s="29"/>
    </row>
    <row r="30" spans="1:6" ht="52.05" customHeight="1" x14ac:dyDescent="0.3">
      <c r="A30" s="30"/>
      <c r="B30" s="27" t="s">
        <v>40</v>
      </c>
      <c r="C30" s="94"/>
      <c r="D30" s="28" t="str">
        <f>IF(ISBLANK(C30),"",IF(C30="Sí",2,IF(C30="Parcialmente",1,0)))</f>
        <v/>
      </c>
      <c r="E30" s="28">
        <v>2</v>
      </c>
      <c r="F30" s="29"/>
    </row>
    <row r="31" spans="1:6" ht="52.05" customHeight="1" x14ac:dyDescent="0.3">
      <c r="A31" s="30"/>
      <c r="B31" s="27" t="s">
        <v>41</v>
      </c>
      <c r="C31" s="94"/>
      <c r="D31" s="28" t="str">
        <f>IF(ISBLANK(C31),"",IF(C31="Sí",2,IF(C31="Parcialmente",1,0)))</f>
        <v/>
      </c>
      <c r="E31" s="28">
        <v>2</v>
      </c>
      <c r="F31" s="29"/>
    </row>
    <row r="32" spans="1:6" ht="52.05" customHeight="1" x14ac:dyDescent="0.3">
      <c r="A32" s="31" t="s">
        <v>42</v>
      </c>
      <c r="B32" s="32" t="s">
        <v>43</v>
      </c>
      <c r="C32" s="95"/>
      <c r="D32" s="33" t="str">
        <f>IF(ISBLANK(C32),"",IF(C32="Sí",2,IF(C32="Parcialmente",1,0)))</f>
        <v/>
      </c>
      <c r="E32" s="33">
        <v>2</v>
      </c>
      <c r="F32" s="34"/>
    </row>
    <row r="33" spans="1:6" ht="52.05" customHeight="1" x14ac:dyDescent="0.3">
      <c r="A33" s="35"/>
      <c r="B33" s="32" t="s">
        <v>44</v>
      </c>
      <c r="C33" s="95"/>
      <c r="D33" s="33" t="str">
        <f>IF(ISBLANK(C33),"",IF(C33="Sí",2,IF(C33="Parcialmente",1,0)))</f>
        <v/>
      </c>
      <c r="E33" s="33">
        <v>2</v>
      </c>
      <c r="F33" s="34"/>
    </row>
    <row r="34" spans="1:6" ht="52.05" customHeight="1" x14ac:dyDescent="0.3">
      <c r="A34" s="36" t="s">
        <v>45</v>
      </c>
      <c r="B34" s="37" t="s">
        <v>46</v>
      </c>
      <c r="C34" s="96"/>
      <c r="D34" s="38"/>
      <c r="E34" s="38"/>
      <c r="F34" s="38"/>
    </row>
    <row r="35" spans="1:6" ht="52.05" customHeight="1" x14ac:dyDescent="0.3">
      <c r="A35" s="39"/>
      <c r="B35" s="37" t="s">
        <v>47</v>
      </c>
      <c r="C35" s="96"/>
      <c r="D35" s="40" t="str">
        <f>IF(C34="Sí",IF(ISBLANK(C35),"",IF(C35="Sí",2,IF(C35="Parcialmente",1,0))),"")</f>
        <v/>
      </c>
      <c r="E35" s="40">
        <f>IF(C34="Sí",2,0)</f>
        <v>0</v>
      </c>
      <c r="F35" s="38"/>
    </row>
    <row r="36" spans="1:6" ht="52.05" customHeight="1" x14ac:dyDescent="0.3">
      <c r="A36" s="39"/>
      <c r="B36" s="37" t="s">
        <v>48</v>
      </c>
      <c r="C36" s="96"/>
      <c r="D36" s="40" t="str">
        <f t="shared" ref="D36:D70" si="1">IF(ISBLANK(C36),"",IF(C36="Sí",2,IF(C36="Parcialmente",1,0)))</f>
        <v/>
      </c>
      <c r="E36" s="40">
        <v>0</v>
      </c>
      <c r="F36" s="40" t="str">
        <f>IF(C34="Sí",IF(ISBLANK(C36),"",IF(C36="Sí",2,IF(C36="Parcialmente",1,0))),"")</f>
        <v/>
      </c>
    </row>
    <row r="37" spans="1:6" ht="52.05" customHeight="1" x14ac:dyDescent="0.3">
      <c r="A37" s="41" t="s">
        <v>49</v>
      </c>
      <c r="B37" s="42" t="s">
        <v>50</v>
      </c>
      <c r="C37" s="97"/>
      <c r="D37" s="43" t="str">
        <f t="shared" si="1"/>
        <v/>
      </c>
      <c r="E37" s="43">
        <v>2</v>
      </c>
      <c r="F37" s="44"/>
    </row>
    <row r="38" spans="1:6" ht="52.05" customHeight="1" x14ac:dyDescent="0.3">
      <c r="A38" s="45"/>
      <c r="B38" s="42" t="s">
        <v>51</v>
      </c>
      <c r="C38" s="97"/>
      <c r="D38" s="43" t="str">
        <f t="shared" si="1"/>
        <v/>
      </c>
      <c r="E38" s="43">
        <v>0</v>
      </c>
      <c r="F38" s="43" t="str">
        <f>IF(ISBLANK(C38),"",IF(C38="Sí",2,IF(C38="Parcialmente",1,0)))</f>
        <v/>
      </c>
    </row>
    <row r="39" spans="1:6" ht="52.05" customHeight="1" x14ac:dyDescent="0.3">
      <c r="A39" s="45"/>
      <c r="B39" s="42" t="s">
        <v>52</v>
      </c>
      <c r="C39" s="97"/>
      <c r="D39" s="43" t="str">
        <f t="shared" si="1"/>
        <v/>
      </c>
      <c r="E39" s="43">
        <v>0</v>
      </c>
      <c r="F39" s="43" t="str">
        <f>IF(ISBLANK(C39),"",IF(C39="Sí",2,IF(C39="Parcialmente",1,0)))</f>
        <v/>
      </c>
    </row>
    <row r="40" spans="1:6" ht="52.05" customHeight="1" x14ac:dyDescent="0.3">
      <c r="A40" s="45"/>
      <c r="B40" s="42" t="s">
        <v>53</v>
      </c>
      <c r="C40" s="97"/>
      <c r="D40" s="43" t="str">
        <f t="shared" si="1"/>
        <v/>
      </c>
      <c r="E40" s="43">
        <v>0</v>
      </c>
      <c r="F40" s="43" t="str">
        <f>IF(ISBLANK(C40),"",IF(C40="Sí",2,IF(C40="Parcialmente",1,0)))</f>
        <v/>
      </c>
    </row>
    <row r="41" spans="1:6" ht="52.05" customHeight="1" x14ac:dyDescent="0.3">
      <c r="A41" s="45"/>
      <c r="B41" s="42" t="s">
        <v>54</v>
      </c>
      <c r="C41" s="97"/>
      <c r="D41" s="43" t="str">
        <f t="shared" si="1"/>
        <v/>
      </c>
      <c r="E41" s="43">
        <v>2</v>
      </c>
      <c r="F41" s="44"/>
    </row>
    <row r="42" spans="1:6" ht="52.05" customHeight="1" x14ac:dyDescent="0.3">
      <c r="A42" s="45"/>
      <c r="B42" s="42" t="s">
        <v>55</v>
      </c>
      <c r="C42" s="97"/>
      <c r="D42" s="43" t="str">
        <f t="shared" si="1"/>
        <v/>
      </c>
      <c r="E42" s="43">
        <v>2</v>
      </c>
      <c r="F42" s="44"/>
    </row>
    <row r="43" spans="1:6" ht="52.05" customHeight="1" x14ac:dyDescent="0.3">
      <c r="A43" s="45"/>
      <c r="B43" s="42" t="s">
        <v>56</v>
      </c>
      <c r="C43" s="97"/>
      <c r="D43" s="43" t="str">
        <f t="shared" si="1"/>
        <v/>
      </c>
      <c r="E43" s="43">
        <v>0</v>
      </c>
      <c r="F43" s="43" t="str">
        <f>IF(ISBLANK(C43),"",IF(C43="Sí",2,IF(C43="Parcialmente",1,0)))</f>
        <v/>
      </c>
    </row>
    <row r="44" spans="1:6" ht="52.05" customHeight="1" x14ac:dyDescent="0.3">
      <c r="A44" s="45"/>
      <c r="B44" s="42" t="s">
        <v>57</v>
      </c>
      <c r="C44" s="97"/>
      <c r="D44" s="43" t="str">
        <f t="shared" si="1"/>
        <v/>
      </c>
      <c r="E44" s="43">
        <v>2</v>
      </c>
      <c r="F44" s="44"/>
    </row>
    <row r="45" spans="1:6" ht="52.05" customHeight="1" x14ac:dyDescent="0.3">
      <c r="A45" s="45"/>
      <c r="B45" s="42" t="s">
        <v>58</v>
      </c>
      <c r="C45" s="97"/>
      <c r="D45" s="43" t="str">
        <f t="shared" si="1"/>
        <v/>
      </c>
      <c r="E45" s="43">
        <v>0</v>
      </c>
      <c r="F45" s="43" t="str">
        <f>IF(ISBLANK(C45),"",IF(C45="Sí",2,IF(C45="Parcialmente",1,0)))</f>
        <v/>
      </c>
    </row>
    <row r="46" spans="1:6" ht="52.05" customHeight="1" x14ac:dyDescent="0.3">
      <c r="A46" s="45"/>
      <c r="B46" s="42" t="s">
        <v>59</v>
      </c>
      <c r="C46" s="97"/>
      <c r="D46" s="43" t="str">
        <f t="shared" si="1"/>
        <v/>
      </c>
      <c r="E46" s="43">
        <v>2</v>
      </c>
      <c r="F46" s="44"/>
    </row>
    <row r="47" spans="1:6" ht="52.05" customHeight="1" x14ac:dyDescent="0.3">
      <c r="A47" s="45"/>
      <c r="B47" s="42" t="s">
        <v>60</v>
      </c>
      <c r="C47" s="97"/>
      <c r="D47" s="43" t="str">
        <f t="shared" si="1"/>
        <v/>
      </c>
      <c r="E47" s="43">
        <v>2</v>
      </c>
      <c r="F47" s="44"/>
    </row>
    <row r="48" spans="1:6" ht="52.05" customHeight="1" x14ac:dyDescent="0.3">
      <c r="A48" s="45"/>
      <c r="B48" s="42" t="s">
        <v>61</v>
      </c>
      <c r="C48" s="97"/>
      <c r="D48" s="43" t="str">
        <f t="shared" si="1"/>
        <v/>
      </c>
      <c r="E48" s="43">
        <v>0</v>
      </c>
      <c r="F48" s="43" t="str">
        <f>IF(ISBLANK(C48),"",IF(C48="Sí",2,IF(C48="Parcialmente",1,0)))</f>
        <v/>
      </c>
    </row>
    <row r="49" spans="1:6" ht="52.05" customHeight="1" x14ac:dyDescent="0.3">
      <c r="A49" s="45"/>
      <c r="B49" s="42" t="s">
        <v>62</v>
      </c>
      <c r="C49" s="97"/>
      <c r="D49" s="43" t="str">
        <f t="shared" si="1"/>
        <v/>
      </c>
      <c r="E49" s="43">
        <v>2</v>
      </c>
      <c r="F49" s="44"/>
    </row>
    <row r="50" spans="1:6" ht="52.05" customHeight="1" x14ac:dyDescent="0.3">
      <c r="A50" s="45"/>
      <c r="B50" s="42" t="s">
        <v>63</v>
      </c>
      <c r="C50" s="97"/>
      <c r="D50" s="43" t="str">
        <f t="shared" si="1"/>
        <v/>
      </c>
      <c r="E50" s="43">
        <v>2</v>
      </c>
      <c r="F50" s="44"/>
    </row>
    <row r="51" spans="1:6" ht="52.05" customHeight="1" x14ac:dyDescent="0.3">
      <c r="A51" s="45"/>
      <c r="B51" s="42" t="s">
        <v>64</v>
      </c>
      <c r="C51" s="97"/>
      <c r="D51" s="43" t="str">
        <f t="shared" si="1"/>
        <v/>
      </c>
      <c r="E51" s="43">
        <v>2</v>
      </c>
      <c r="F51" s="44"/>
    </row>
    <row r="52" spans="1:6" ht="52.05" customHeight="1" x14ac:dyDescent="0.3">
      <c r="A52" s="45"/>
      <c r="B52" s="42" t="s">
        <v>65</v>
      </c>
      <c r="C52" s="97"/>
      <c r="D52" s="43" t="str">
        <f t="shared" si="1"/>
        <v/>
      </c>
      <c r="E52" s="43">
        <v>2</v>
      </c>
      <c r="F52" s="44"/>
    </row>
    <row r="53" spans="1:6" ht="52.05" customHeight="1" x14ac:dyDescent="0.3">
      <c r="A53" s="45"/>
      <c r="B53" s="42" t="s">
        <v>66</v>
      </c>
      <c r="C53" s="97"/>
      <c r="D53" s="43" t="str">
        <f t="shared" si="1"/>
        <v/>
      </c>
      <c r="E53" s="43">
        <v>2</v>
      </c>
      <c r="F53" s="44"/>
    </row>
    <row r="54" spans="1:6" ht="52.05" customHeight="1" x14ac:dyDescent="0.3">
      <c r="A54" s="45"/>
      <c r="B54" s="42" t="s">
        <v>67</v>
      </c>
      <c r="C54" s="97"/>
      <c r="D54" s="43" t="str">
        <f t="shared" si="1"/>
        <v/>
      </c>
      <c r="E54" s="43">
        <v>2</v>
      </c>
      <c r="F54" s="44"/>
    </row>
    <row r="55" spans="1:6" ht="52.05" customHeight="1" x14ac:dyDescent="0.3">
      <c r="A55" s="46" t="s">
        <v>68</v>
      </c>
      <c r="B55" s="47" t="s">
        <v>69</v>
      </c>
      <c r="C55" s="98"/>
      <c r="D55" s="48" t="str">
        <f t="shared" si="1"/>
        <v/>
      </c>
      <c r="E55" s="48">
        <v>2</v>
      </c>
      <c r="F55" s="49"/>
    </row>
    <row r="56" spans="1:6" ht="52.05" customHeight="1" x14ac:dyDescent="0.3">
      <c r="A56" s="50"/>
      <c r="B56" s="47" t="s">
        <v>70</v>
      </c>
      <c r="C56" s="98"/>
      <c r="D56" s="48" t="str">
        <f t="shared" si="1"/>
        <v/>
      </c>
      <c r="E56" s="48">
        <v>2</v>
      </c>
      <c r="F56" s="49"/>
    </row>
    <row r="57" spans="1:6" ht="52.05" customHeight="1" x14ac:dyDescent="0.3">
      <c r="A57" s="50"/>
      <c r="B57" s="47" t="s">
        <v>71</v>
      </c>
      <c r="C57" s="98"/>
      <c r="D57" s="48" t="str">
        <f t="shared" si="1"/>
        <v/>
      </c>
      <c r="E57" s="48">
        <v>2</v>
      </c>
      <c r="F57" s="49"/>
    </row>
    <row r="58" spans="1:6" ht="52.05" customHeight="1" x14ac:dyDescent="0.3">
      <c r="A58" s="50"/>
      <c r="B58" s="47" t="s">
        <v>72</v>
      </c>
      <c r="C58" s="98"/>
      <c r="D58" s="48" t="str">
        <f t="shared" si="1"/>
        <v/>
      </c>
      <c r="E58" s="48">
        <v>2</v>
      </c>
      <c r="F58" s="49"/>
    </row>
    <row r="59" spans="1:6" ht="52.05" customHeight="1" x14ac:dyDescent="0.3">
      <c r="A59" s="50"/>
      <c r="B59" s="47" t="s">
        <v>73</v>
      </c>
      <c r="C59" s="98"/>
      <c r="D59" s="48" t="str">
        <f t="shared" si="1"/>
        <v/>
      </c>
      <c r="E59" s="48">
        <v>2</v>
      </c>
      <c r="F59" s="49"/>
    </row>
    <row r="60" spans="1:6" ht="52.05" customHeight="1" x14ac:dyDescent="0.3">
      <c r="A60" s="50"/>
      <c r="B60" s="47" t="s">
        <v>74</v>
      </c>
      <c r="C60" s="98"/>
      <c r="D60" s="48" t="str">
        <f t="shared" si="1"/>
        <v/>
      </c>
      <c r="E60" s="48">
        <v>2</v>
      </c>
      <c r="F60" s="49"/>
    </row>
    <row r="61" spans="1:6" ht="52.05" customHeight="1" x14ac:dyDescent="0.3">
      <c r="A61" s="50"/>
      <c r="B61" s="47" t="s">
        <v>75</v>
      </c>
      <c r="C61" s="98"/>
      <c r="D61" s="48" t="str">
        <f t="shared" si="1"/>
        <v/>
      </c>
      <c r="E61" s="48">
        <v>2</v>
      </c>
      <c r="F61" s="49"/>
    </row>
    <row r="62" spans="1:6" ht="52.05" customHeight="1" x14ac:dyDescent="0.3">
      <c r="A62" s="50"/>
      <c r="B62" s="47" t="s">
        <v>76</v>
      </c>
      <c r="C62" s="98"/>
      <c r="D62" s="48" t="str">
        <f t="shared" si="1"/>
        <v/>
      </c>
      <c r="E62" s="48">
        <v>2</v>
      </c>
      <c r="F62" s="49"/>
    </row>
    <row r="63" spans="1:6" ht="52.05" customHeight="1" x14ac:dyDescent="0.3">
      <c r="A63" s="50"/>
      <c r="B63" s="47" t="s">
        <v>77</v>
      </c>
      <c r="C63" s="98"/>
      <c r="D63" s="48" t="str">
        <f t="shared" si="1"/>
        <v/>
      </c>
      <c r="E63" s="48">
        <v>2</v>
      </c>
      <c r="F63" s="49"/>
    </row>
    <row r="64" spans="1:6" ht="52.05" customHeight="1" x14ac:dyDescent="0.3">
      <c r="A64" s="50"/>
      <c r="B64" s="47" t="s">
        <v>78</v>
      </c>
      <c r="C64" s="98"/>
      <c r="D64" s="48" t="str">
        <f t="shared" si="1"/>
        <v/>
      </c>
      <c r="E64" s="48">
        <v>2</v>
      </c>
      <c r="F64" s="49"/>
    </row>
    <row r="65" spans="1:6" ht="52.05" customHeight="1" x14ac:dyDescent="0.3">
      <c r="A65" s="50"/>
      <c r="B65" s="47" t="s">
        <v>79</v>
      </c>
      <c r="C65" s="98"/>
      <c r="D65" s="48" t="str">
        <f t="shared" si="1"/>
        <v/>
      </c>
      <c r="E65" s="48">
        <v>2</v>
      </c>
      <c r="F65" s="49"/>
    </row>
    <row r="66" spans="1:6" ht="52.05" customHeight="1" x14ac:dyDescent="0.3">
      <c r="A66" s="50"/>
      <c r="B66" s="47" t="s">
        <v>80</v>
      </c>
      <c r="C66" s="98"/>
      <c r="D66" s="48" t="str">
        <f t="shared" si="1"/>
        <v/>
      </c>
      <c r="E66" s="48">
        <v>0</v>
      </c>
      <c r="F66" s="48" t="str">
        <f>IF(ISBLANK(C66),"",IF(C66="Sí",2,IF(C66="Parcialmente",1,0)))</f>
        <v/>
      </c>
    </row>
    <row r="67" spans="1:6" ht="52.05" customHeight="1" x14ac:dyDescent="0.3">
      <c r="A67" s="50"/>
      <c r="B67" s="47" t="s">
        <v>81</v>
      </c>
      <c r="C67" s="98"/>
      <c r="D67" s="48" t="str">
        <f t="shared" si="1"/>
        <v/>
      </c>
      <c r="E67" s="48">
        <v>2</v>
      </c>
      <c r="F67" s="49"/>
    </row>
    <row r="68" spans="1:6" ht="52.05" customHeight="1" x14ac:dyDescent="0.3">
      <c r="A68" s="51" t="s">
        <v>82</v>
      </c>
      <c r="B68" s="52" t="s">
        <v>83</v>
      </c>
      <c r="C68" s="99"/>
      <c r="D68" s="53" t="str">
        <f t="shared" si="1"/>
        <v/>
      </c>
      <c r="E68" s="53">
        <v>2</v>
      </c>
      <c r="F68" s="54"/>
    </row>
    <row r="69" spans="1:6" ht="52.05" customHeight="1" x14ac:dyDescent="0.3">
      <c r="A69" s="55"/>
      <c r="B69" s="52" t="s">
        <v>84</v>
      </c>
      <c r="C69" s="99"/>
      <c r="D69" s="53" t="str">
        <f t="shared" si="1"/>
        <v/>
      </c>
      <c r="E69" s="53">
        <v>2</v>
      </c>
      <c r="F69" s="54"/>
    </row>
    <row r="70" spans="1:6" ht="52.05" customHeight="1" x14ac:dyDescent="0.3">
      <c r="A70" s="56" t="s">
        <v>85</v>
      </c>
      <c r="B70" s="57" t="s">
        <v>86</v>
      </c>
      <c r="C70" s="100"/>
      <c r="D70" s="58" t="str">
        <f t="shared" si="1"/>
        <v/>
      </c>
      <c r="E70" s="58">
        <v>0</v>
      </c>
      <c r="F70" s="58" t="str">
        <f>IF(ISBLANK(C70),"",IF(C70="Sí",2,IF(C70="Parcialmente",1,0)))</f>
        <v/>
      </c>
    </row>
    <row r="71" spans="1:6" ht="52.05" customHeight="1" x14ac:dyDescent="0.3">
      <c r="A71" s="59" t="s">
        <v>87</v>
      </c>
      <c r="B71" s="60" t="s">
        <v>88</v>
      </c>
      <c r="C71" s="101"/>
      <c r="D71" s="61"/>
      <c r="E71" s="61"/>
      <c r="F71" s="61"/>
    </row>
    <row r="72" spans="1:6" ht="52.05" customHeight="1" x14ac:dyDescent="0.3">
      <c r="A72" s="62"/>
      <c r="B72" s="60" t="s">
        <v>89</v>
      </c>
      <c r="C72" s="101"/>
      <c r="D72" s="63" t="str">
        <f>IF(C71="Sí",IF(ISBLANK(C72),"",IF(C72="Sí",2,IF(C72="Parcialmente",1,0))),"")</f>
        <v/>
      </c>
      <c r="E72" s="63">
        <f>IF(C71="Sí",2,0)</f>
        <v>0</v>
      </c>
      <c r="F72" s="61"/>
    </row>
    <row r="73" spans="1:6" ht="52.05" customHeight="1" x14ac:dyDescent="0.3">
      <c r="A73" s="64" t="s">
        <v>90</v>
      </c>
      <c r="B73" s="65" t="s">
        <v>91</v>
      </c>
      <c r="C73" s="102"/>
      <c r="D73" s="66"/>
      <c r="E73" s="66"/>
      <c r="F73" s="66"/>
    </row>
    <row r="74" spans="1:6" ht="52.05" customHeight="1" x14ac:dyDescent="0.3">
      <c r="A74" s="67"/>
      <c r="B74" s="65" t="s">
        <v>92</v>
      </c>
      <c r="C74" s="102"/>
      <c r="D74" s="68" t="str">
        <f>IF(C73="Sí",IF(ISBLANK(C74),"",IF(C74="Sí",2,0)),"")</f>
        <v/>
      </c>
      <c r="E74" s="68">
        <f>IF(C73="Sí",2,0)</f>
        <v>0</v>
      </c>
      <c r="F74" s="66"/>
    </row>
    <row r="75" spans="1:6" ht="52.05" customHeight="1" x14ac:dyDescent="0.3">
      <c r="A75" s="67"/>
      <c r="B75" s="65" t="s">
        <v>125</v>
      </c>
      <c r="C75" s="102"/>
      <c r="D75" s="68" t="str">
        <f>IF(C73="Sí",IF(ISBLANK(C75),"",IF(C75="Sí",2,0)),"")</f>
        <v/>
      </c>
      <c r="E75" s="68">
        <f>IF(C73="Sí",2,0)</f>
        <v>0</v>
      </c>
      <c r="F75" s="66"/>
    </row>
    <row r="76" spans="1:6" ht="52.05" customHeight="1" x14ac:dyDescent="0.3">
      <c r="A76" s="69" t="s">
        <v>93</v>
      </c>
      <c r="B76" s="70" t="s">
        <v>94</v>
      </c>
      <c r="C76" s="103"/>
      <c r="D76" s="71" t="str">
        <f t="shared" ref="D76:D84" si="2">IF(ISBLANK(C76),"",IF(C76="Sí",2,IF(C76="Parcialmente",1,0)))</f>
        <v/>
      </c>
      <c r="E76" s="71">
        <v>2</v>
      </c>
      <c r="F76" s="72"/>
    </row>
    <row r="77" spans="1:6" ht="52.05" customHeight="1" x14ac:dyDescent="0.3">
      <c r="A77" s="73"/>
      <c r="B77" s="70" t="s">
        <v>95</v>
      </c>
      <c r="C77" s="103"/>
      <c r="D77" s="71" t="str">
        <f t="shared" si="2"/>
        <v/>
      </c>
      <c r="E77" s="71">
        <v>0</v>
      </c>
      <c r="F77" s="71" t="str">
        <f>IF(ISBLANK(C77),"",IF(C77="Sí",2,IF(C77="Parcialmente",1,0)))</f>
        <v/>
      </c>
    </row>
    <row r="78" spans="1:6" ht="52.05" customHeight="1" x14ac:dyDescent="0.3">
      <c r="A78" s="73"/>
      <c r="B78" s="70" t="s">
        <v>96</v>
      </c>
      <c r="C78" s="103"/>
      <c r="D78" s="71" t="str">
        <f t="shared" si="2"/>
        <v/>
      </c>
      <c r="E78" s="71">
        <v>0</v>
      </c>
      <c r="F78" s="71" t="str">
        <f>IF(ISBLANK(C78),"",IF(C78="Sí",2,IF(C78="Parcialmente",1,0)))</f>
        <v/>
      </c>
    </row>
    <row r="79" spans="1:6" ht="52.05" customHeight="1" x14ac:dyDescent="0.3">
      <c r="A79" s="74" t="s">
        <v>97</v>
      </c>
      <c r="B79" s="75" t="s">
        <v>98</v>
      </c>
      <c r="C79" s="104"/>
      <c r="D79" s="76" t="str">
        <f t="shared" si="2"/>
        <v/>
      </c>
      <c r="E79" s="76">
        <v>2</v>
      </c>
      <c r="F79" s="77"/>
    </row>
    <row r="80" spans="1:6" ht="52.05" customHeight="1" x14ac:dyDescent="0.3">
      <c r="A80" s="78"/>
      <c r="B80" s="75" t="s">
        <v>99</v>
      </c>
      <c r="C80" s="104"/>
      <c r="D80" s="76" t="str">
        <f t="shared" si="2"/>
        <v/>
      </c>
      <c r="E80" s="76">
        <v>2</v>
      </c>
      <c r="F80" s="77"/>
    </row>
    <row r="81" spans="1:6" ht="52.05" customHeight="1" x14ac:dyDescent="0.3">
      <c r="A81" s="78"/>
      <c r="B81" s="75" t="s">
        <v>100</v>
      </c>
      <c r="C81" s="104"/>
      <c r="D81" s="76" t="str">
        <f t="shared" si="2"/>
        <v/>
      </c>
      <c r="E81" s="76">
        <v>2</v>
      </c>
      <c r="F81" s="77"/>
    </row>
    <row r="82" spans="1:6" ht="52.05" customHeight="1" x14ac:dyDescent="0.3">
      <c r="A82" s="78"/>
      <c r="B82" s="75" t="s">
        <v>101</v>
      </c>
      <c r="C82" s="104"/>
      <c r="D82" s="76" t="str">
        <f t="shared" si="2"/>
        <v/>
      </c>
      <c r="E82" s="76">
        <v>0</v>
      </c>
      <c r="F82" s="76" t="str">
        <f>IF(ISBLANK(C82),"",IF(C82="Sí",2,IF(C82="Parcialmente",1,0)))</f>
        <v/>
      </c>
    </row>
    <row r="83" spans="1:6" ht="52.05" customHeight="1" x14ac:dyDescent="0.3">
      <c r="A83" s="79" t="s">
        <v>102</v>
      </c>
      <c r="B83" s="80" t="s">
        <v>103</v>
      </c>
      <c r="C83" s="105"/>
      <c r="D83" s="81" t="str">
        <f t="shared" si="2"/>
        <v/>
      </c>
      <c r="E83" s="81">
        <v>0</v>
      </c>
      <c r="F83" s="81" t="str">
        <f>IF(ISBLANK(C83),"",IF(C83="Sí",2,IF(C83="Parcialmente",1,0)))</f>
        <v/>
      </c>
    </row>
    <row r="84" spans="1:6" ht="52.05" customHeight="1" x14ac:dyDescent="0.3">
      <c r="A84" s="82"/>
      <c r="B84" s="80" t="s">
        <v>104</v>
      </c>
      <c r="C84" s="105"/>
      <c r="D84" s="81" t="str">
        <f t="shared" si="2"/>
        <v/>
      </c>
      <c r="E84" s="81">
        <v>0</v>
      </c>
      <c r="F84" s="81" t="str">
        <f>IF(ISBLANK(C84),"",IF(C84="Sí",2,IF(C84="Parcialmente",1,0)))</f>
        <v/>
      </c>
    </row>
    <row r="86" spans="1:6" ht="22.05" customHeight="1" x14ac:dyDescent="0.3">
      <c r="A86" s="83" t="s">
        <v>105</v>
      </c>
      <c r="B86" s="109">
        <f>IF(ISNUMBER(D2),D2,0)+IF(ISNUMBER(D3),D3,0)+IF(ISNUMBER(D4),D4,0)+IF(ISNUMBER(D6),D6,0)+IF(ISNUMBER(D7),D7,0)+IF(ISNUMBER(D8),D8,0)+IF(ISNUMBER(D9),D9,0)+IF(ISNUMBER(D10),D10,0)+IF(ISNUMBER(D11),D11,0)+IF(ISNUMBER(D12),D12,0)+IF(ISNUMBER(D13),D13,0)+IF(ISNUMBER(D14),D14,0)+IF(ISNUMBER(D15),D15,0)+IF(ISNUMBER(D16),D16,0)+IF(ISNUMBER(D17),D17,0)+IF(ISNUMBER(D19),D19,0)+IF(ISNUMBER(D21),D21,0)+IF(ISNUMBER(D22),D22,0)+IF(ISNUMBER(D23),D23,0)+IF(ISNUMBER(D24),D24,0)+IF(ISNUMBER(D25),D25,0)+IF(ISNUMBER(D26),D26,0)+IF(ISNUMBER(D28),D28,0)+IF(ISNUMBER(D29),D29,0)+IF(ISNUMBER(D30),D30,0)+IF(ISNUMBER(D31),D31,0)+IF(ISNUMBER(D32),D32,0)+IF(ISNUMBER(D33),D33,0)+IF(ISNUMBER(D35),D35,0)+IF(ISNUMBER(D37),D37,0)+IF(ISNUMBER(D41),D41,0)+IF(ISNUMBER(D42),D42,0)+IF(ISNUMBER(D44),D44,0)+IF(ISNUMBER(D46),D46,0)+IF(ISNUMBER(D47),D47,0)+IF(ISNUMBER(D49),D49,0)+IF(ISNUMBER(D50),D50,0)+IF(ISNUMBER(D51),D51,0)+IF(ISNUMBER(D52),D52,0)+IF(ISNUMBER(D53),D53,0)+IF(ISNUMBER(D54),D54,0)+IF(ISNUMBER(D55),D55,0)+IF(ISNUMBER(D56),D56,0)+IF(ISNUMBER(D57),D57,0)+IF(ISNUMBER(D58),D58,0)+IF(ISNUMBER(D59),D59,0)+IF(ISNUMBER(D60),D60,0)+IF(ISNUMBER(D61),D61,0)+IF(ISNUMBER(D62),D62,0)+IF(ISNUMBER(D63),D63,0)+IF(ISNUMBER(D64),D64,0)+IF(ISNUMBER(D65),D65,0)+IF(ISNUMBER(D67),D67,0)+IF(ISNUMBER(D68),D68,0)+IF(ISNUMBER(D69),D69,0)+IF(ISNUMBER(D72),D72,0)+IF(ISNUMBER(D74),D74,0)+IF(ISNUMBER(D75),D75,0)+IF(ISNUMBER(D76),D76,0)+IF(ISNUMBER(D79),D79,0)+IF(ISNUMBER(D80),D80,0)+IF(ISNUMBER(D81),D81,0)</f>
        <v>0</v>
      </c>
      <c r="C86" s="107"/>
      <c r="D86" s="107"/>
      <c r="E86" s="107"/>
      <c r="F86" s="108"/>
    </row>
    <row r="87" spans="1:6" ht="22.05" customHeight="1" x14ac:dyDescent="0.3">
      <c r="A87" s="83" t="s">
        <v>106</v>
      </c>
      <c r="B87" s="106">
        <f>IF(ISNUMBER(F5),F5,0)+IF(ISNUMBER(F18),F18,0)+IF(ISNUMBER(F36),F36,0)+IF(ISNUMBER(F38),F38,0)+IF(ISNUMBER(F39),F39,0)+IF(ISNUMBER(F40),F40,0)+IF(ISNUMBER(F43),F43,0)+IF(ISNUMBER(F45),F45,0)+IF(ISNUMBER(F48),F48,0)+IF(ISNUMBER(F66),F66,0)+IF(ISNUMBER(F70),F70,0)+IF(ISNUMBER(F77),F77,0)+IF(ISNUMBER(F78),F78,0)+IF(ISNUMBER(F82),F82,0)+IF(ISNUMBER(F83),F83,0)+IF(ISNUMBER(F84),F84,0)</f>
        <v>0</v>
      </c>
      <c r="C87" s="107"/>
      <c r="D87" s="107"/>
      <c r="E87" s="107"/>
      <c r="F87" s="108"/>
    </row>
    <row r="88" spans="1:6" ht="22.05" customHeight="1" x14ac:dyDescent="0.3">
      <c r="A88" s="83" t="s">
        <v>107</v>
      </c>
      <c r="B88" s="120">
        <f>IF(ISNUMBER(E2),E2,0)+IF(ISNUMBER(E3),E3,0)+IF(ISNUMBER(E4),E4,0)+IF(ISNUMBER(E6),E6,0)+IF(ISNUMBER(E7),E7,0)+IF(ISNUMBER(E8),E8,0)+IF(ISNUMBER(E9),E9,0)+IF(ISNUMBER(E10),E10,0)+IF(ISNUMBER(E11),E11,0)+IF(ISNUMBER(E12),E12,0)+IF(ISNUMBER(E13),E13,0)+IF(ISNUMBER(E14),E14,0)+IF(ISNUMBER(E15),E15,0)+IF(ISNUMBER(E16),E16,0)+IF(ISNUMBER(E17),E17,0)+IF(ISNUMBER(E19),E19,0)+IF(ISNUMBER(E21),E21,0)+IF(ISNUMBER(E22),E22,0)+IF(ISNUMBER(E23),E23,0)+IF(ISNUMBER(E24),E24,0)+IF(ISNUMBER(E25),E25,0)+IF(ISNUMBER(E26),E26,0)+IF(ISNUMBER(E28),E28,0)+IF(ISNUMBER(E29),E29,0)+IF(ISNUMBER(E30),E30,0)+IF(ISNUMBER(E31),E31,0)+IF(ISNUMBER(E32),E32,0)+IF(ISNUMBER(E33),E33,0)+IF(ISNUMBER(E35),E35,0)+IF(ISNUMBER(E37),E37,0)+IF(ISNUMBER(E41),E41,0)+IF(ISNUMBER(E42),E42,0)+IF(ISNUMBER(E44),E44,0)+IF(ISNUMBER(E46),E46,0)+IF(ISNUMBER(E47),E47,0)+IF(ISNUMBER(E49),E49,0)+IF(ISNUMBER(E50),E50,0)+IF(ISNUMBER(E51),E51,0)+IF(ISNUMBER(E52),E52,0)+IF(ISNUMBER(E53),E53,0)+IF(ISNUMBER(E54),E54,0)+IF(ISNUMBER(E55),E55,0)+IF(ISNUMBER(E56),E56,0)+IF(ISNUMBER(E57),E57,0)+IF(ISNUMBER(E58),E58,0)+IF(ISNUMBER(E59),E59,0)+IF(ISNUMBER(E60),E60,0)+IF(ISNUMBER(E61),E61,0)+IF(ISNUMBER(E62),E62,0)+IF(ISNUMBER(E63),E63,0)+IF(ISNUMBER(E64),E64,0)+IF(ISNUMBER(E65),E65,0)+IF(ISNUMBER(E67),E67,0)+IF(ISNUMBER(E68),E68,0)+IF(ISNUMBER(E69),E69,0)+IF(ISNUMBER(E72),E72,0)+IF(ISNUMBER(E74),E74,0)+IF(ISNUMBER(E75),E75,0)+IF(ISNUMBER(E76),E76,0)+IF(ISNUMBER(E79),E79,0)+IF(ISNUMBER(E80),E80,0)+IF(ISNUMBER(E81),E81,0)</f>
        <v>104</v>
      </c>
      <c r="C88" s="107"/>
      <c r="D88" s="107"/>
      <c r="E88" s="107"/>
      <c r="F88" s="108"/>
    </row>
    <row r="89" spans="1:6" ht="22.05" customHeight="1" x14ac:dyDescent="0.3">
      <c r="A89" s="83" t="s">
        <v>108</v>
      </c>
      <c r="B89" s="113">
        <f>IFERROR(ROUND((IF(ISNUMBER(D2),D2,0)+IF(ISNUMBER(D3),D3,0)+IF(ISNUMBER(D4),D4,0)+IF(ISNUMBER(D6),D6,0)+IF(ISNUMBER(D7),D7,0)+IF(ISNUMBER(D8),D8,0)+IF(ISNUMBER(D9),D9,0)+IF(ISNUMBER(D10),D10,0)+IF(ISNUMBER(D11),D11,0)+IF(ISNUMBER(D12),D12,0)+IF(ISNUMBER(D13),D13,0)+IF(ISNUMBER(D14),D14,0)+IF(ISNUMBER(D15),D15,0)+IF(ISNUMBER(D16),D16,0)+IF(ISNUMBER(D17),D17,0)+IF(ISNUMBER(D19),D19,0)+IF(ISNUMBER(D21),D21,0)+IF(ISNUMBER(D22),D22,0)+IF(ISNUMBER(D23),D23,0)+IF(ISNUMBER(D24),D24,0)+IF(ISNUMBER(D25),D25,0)+IF(ISNUMBER(D26),D26,0)+IF(ISNUMBER(D28),D28,0)+IF(ISNUMBER(D29),D29,0)+IF(ISNUMBER(D30),D30,0)+IF(ISNUMBER(D31),D31,0)+IF(ISNUMBER(D32),D32,0)+IF(ISNUMBER(D33),D33,0)+IF(ISNUMBER(D35),D35,0)+IF(ISNUMBER(D37),D37,0)+IF(ISNUMBER(D41),D41,0)+IF(ISNUMBER(D42),D42,0)+IF(ISNUMBER(D44),D44,0)+IF(ISNUMBER(D46),D46,0)+IF(ISNUMBER(D47),D47,0)+IF(ISNUMBER(D49),D49,0)+IF(ISNUMBER(D50),D50,0)+IF(ISNUMBER(D51),D51,0)+IF(ISNUMBER(D52),D52,0)+IF(ISNUMBER(D53),D53,0)+IF(ISNUMBER(D54),D54,0)+IF(ISNUMBER(D55),D55,0)+IF(ISNUMBER(D56),D56,0)+IF(ISNUMBER(D57),D57,0)+IF(ISNUMBER(D58),D58,0)+IF(ISNUMBER(D59),D59,0)+IF(ISNUMBER(D60),D60,0)+IF(ISNUMBER(D61),D61,0)+IF(ISNUMBER(D62),D62,0)+IF(ISNUMBER(D63),D63,0)+IF(ISNUMBER(D64),D64,0)+IF(ISNUMBER(D65),D65,0)+IF(ISNUMBER(D67),D67,0)+IF(ISNUMBER(D68),D68,0)+IF(ISNUMBER(D69),D69,0)+IF(ISNUMBER(D72),D72,0)+IF(ISNUMBER(D74),D74,0)+IF(ISNUMBER(D75),D75,0)+IF(ISNUMBER(D76),D76,0)+IF(ISNUMBER(D79),D79,0)+IF(ISNUMBER(D80),D80,0)+IF(ISNUMBER(D81),D81,0)+IF(ISNUMBER(F5),F5,0)+IF(ISNUMBER(F18),F18,0)+IF(ISNUMBER(F36),F36,0)+IF(ISNUMBER(F38),F38,0)+IF(ISNUMBER(F39),F39,0)+IF(ISNUMBER(F40),F40,0)+IF(ISNUMBER(F43),F43,0)+IF(ISNUMBER(F45),F45,0)+IF(ISNUMBER(F48),F48,0)+IF(ISNUMBER(F66),F66,0)+IF(ISNUMBER(F70),F70,0)+IF(ISNUMBER(F77),F77,0)+IF(ISNUMBER(F78),F78,0)+IF(ISNUMBER(F82),F82,0)+IF(ISNUMBER(F83),F83,0)+IF(ISNUMBER(F84),F84,0))*10/(IF(ISNUMBER(E2),E2,0)+IF(ISNUMBER(E3),E3,0)+IF(ISNUMBER(E4),E4,0)+IF(ISNUMBER(E6),E6,0)+IF(ISNUMBER(E7),E7,0)+IF(ISNUMBER(E8),E8,0)+IF(ISNUMBER(E9),E9,0)+IF(ISNUMBER(E10),E10,0)+IF(ISNUMBER(E11),E11,0)+IF(ISNUMBER(E12),E12,0)+IF(ISNUMBER(E13),E13,0)+IF(ISNUMBER(E14),E14,0)+IF(ISNUMBER(E15),E15,0)+IF(ISNUMBER(E16),E16,0)+IF(ISNUMBER(E17),E17,0)+IF(ISNUMBER(E19),E19,0)+IF(ISNUMBER(E21),E21,0)+IF(ISNUMBER(E22),E22,0)+IF(ISNUMBER(E23),E23,0)+IF(ISNUMBER(E24),E24,0)+IF(ISNUMBER(E25),E25,0)+IF(ISNUMBER(E26),E26,0)+IF(ISNUMBER(E28),E28,0)+IF(ISNUMBER(E29),E29,0)+IF(ISNUMBER(E30),E30,0)+IF(ISNUMBER(E31),E31,0)+IF(ISNUMBER(E32),E32,0)+IF(ISNUMBER(E33),E33,0)+IF(ISNUMBER(E35),E35,0)+IF(ISNUMBER(E37),E37,0)+IF(ISNUMBER(E41),E41,0)+IF(ISNUMBER(E42),E42,0)+IF(ISNUMBER(E44),E44,0)+IF(ISNUMBER(E46),E46,0)+IF(ISNUMBER(E47),E47,0)+IF(ISNUMBER(E49),E49,0)+IF(ISNUMBER(E50),E50,0)+IF(ISNUMBER(E51),E51,0)+IF(ISNUMBER(E52),E52,0)+IF(ISNUMBER(E53),E53,0)+IF(ISNUMBER(E54),E54,0)+IF(ISNUMBER(E55),E55,0)+IF(ISNUMBER(E56),E56,0)+IF(ISNUMBER(E57),E57,0)+IF(ISNUMBER(E58),E58,0)+IF(ISNUMBER(E59),E59,0)+IF(ISNUMBER(E60),E60,0)+IF(ISNUMBER(E61),E61,0)+IF(ISNUMBER(E62),E62,0)+IF(ISNUMBER(E63),E63,0)+IF(ISNUMBER(E64),E64,0)+IF(ISNUMBER(E65),E65,0)+IF(ISNUMBER(E67),E67,0)+IF(ISNUMBER(E68),E68,0)+IF(ISNUMBER(E69),E69,0)+IF(ISNUMBER(E72),E72,0)+IF(ISNUMBER(E74),E74,0)+IF(ISNUMBER(E75),E75,0)+IF(ISNUMBER(E76),E76,0)+IF(ISNUMBER(E79),E79,0)+IF(ISNUMBER(E80),E80,0)+IF(ISNUMBER(E81),E81,0)),1),"—")</f>
        <v>0</v>
      </c>
      <c r="C89" s="107"/>
      <c r="D89" s="107"/>
      <c r="E89" s="107"/>
      <c r="F89" s="108"/>
    </row>
    <row r="91" spans="1:6" ht="18" customHeight="1" x14ac:dyDescent="0.3">
      <c r="A91" s="117" t="s">
        <v>109</v>
      </c>
      <c r="B91" s="118"/>
      <c r="C91" s="118"/>
      <c r="D91" s="118"/>
      <c r="E91" s="118"/>
      <c r="F91" s="118"/>
    </row>
    <row r="92" spans="1:6" ht="16.05" customHeight="1" x14ac:dyDescent="0.3">
      <c r="A92" s="84" t="s">
        <v>110</v>
      </c>
      <c r="B92" s="84" t="s">
        <v>111</v>
      </c>
      <c r="C92" s="114" t="s">
        <v>112</v>
      </c>
      <c r="D92" s="111"/>
      <c r="E92" s="111"/>
      <c r="F92" s="112"/>
    </row>
    <row r="93" spans="1:6" ht="16.05" customHeight="1" x14ac:dyDescent="0.3">
      <c r="A93" s="85" t="s">
        <v>113</v>
      </c>
      <c r="B93" s="85" t="s">
        <v>114</v>
      </c>
      <c r="C93" s="119" t="s">
        <v>115</v>
      </c>
      <c r="D93" s="111"/>
      <c r="E93" s="111"/>
      <c r="F93" s="112"/>
    </row>
    <row r="94" spans="1:6" ht="16.05" customHeight="1" x14ac:dyDescent="0.3">
      <c r="A94" s="86" t="s">
        <v>116</v>
      </c>
      <c r="B94" s="86" t="s">
        <v>117</v>
      </c>
      <c r="C94" s="115" t="s">
        <v>118</v>
      </c>
      <c r="D94" s="111"/>
      <c r="E94" s="111"/>
      <c r="F94" s="112"/>
    </row>
    <row r="95" spans="1:6" ht="16.05" customHeight="1" x14ac:dyDescent="0.3">
      <c r="A95" s="87" t="s">
        <v>119</v>
      </c>
      <c r="B95" s="87" t="s">
        <v>120</v>
      </c>
      <c r="C95" s="116" t="s">
        <v>121</v>
      </c>
      <c r="D95" s="111"/>
      <c r="E95" s="111"/>
      <c r="F95" s="112"/>
    </row>
    <row r="96" spans="1:6" ht="16.05" customHeight="1" x14ac:dyDescent="0.3">
      <c r="A96" s="88" t="s">
        <v>122</v>
      </c>
      <c r="B96" s="88" t="s">
        <v>123</v>
      </c>
      <c r="C96" s="110" t="s">
        <v>124</v>
      </c>
      <c r="D96" s="111"/>
      <c r="E96" s="111"/>
      <c r="F96" s="112"/>
    </row>
  </sheetData>
  <sheetProtection algorithmName="SHA-512" hashValue="VblnHW42TFksqCeHBLmORcxpfp99CFHVAcfWAO+MzAz4/xCU/1P9G+GU5JF14eHMjPF6OS4Jf489UEQlVkmSDw==" saltValue="Ve8TTH2F2pCHpmYkyB6s+A==" spinCount="100000" sheet="1" objects="1" scenarios="1" formatCells="0" formatColumns="0"/>
  <mergeCells count="10">
    <mergeCell ref="B87:F87"/>
    <mergeCell ref="B86:F86"/>
    <mergeCell ref="C96:F96"/>
    <mergeCell ref="B89:F89"/>
    <mergeCell ref="C92:F92"/>
    <mergeCell ref="C94:F94"/>
    <mergeCell ref="C95:F95"/>
    <mergeCell ref="A91:F91"/>
    <mergeCell ref="C93:F93"/>
    <mergeCell ref="B88:F88"/>
  </mergeCells>
  <dataValidations count="2">
    <dataValidation type="list" allowBlank="1" sqref="C76:C84 C72 C35:C70 C30:C33 C28 C2:C26" xr:uid="{00000000-0002-0000-0000-000000000000}">
      <formula1>"Sí,Parcialmente,No"</formula1>
    </dataValidation>
    <dataValidation type="list" allowBlank="1" sqref="C27 C73:C75 C71 C34 C29" xr:uid="{00000000-0002-0000-0000-000019000000}">
      <formula1>"Sí,No"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51937496061B4C979B116BA72164BE" ma:contentTypeVersion="12" ma:contentTypeDescription="Crear nuevo documento." ma:contentTypeScope="" ma:versionID="617a2e964d4cb41335934b21e9253bab">
  <xsd:schema xmlns:xsd="http://www.w3.org/2001/XMLSchema" xmlns:xs="http://www.w3.org/2001/XMLSchema" xmlns:p="http://schemas.microsoft.com/office/2006/metadata/properties" xmlns:ns2="4a87fc49-371e-452f-8450-a1965872250a" xmlns:ns3="8ad0c5c1-02fa-429d-a77c-f5762df3158b" targetNamespace="http://schemas.microsoft.com/office/2006/metadata/properties" ma:root="true" ma:fieldsID="db46a9bfbd574ccba7909b34c65c5b75" ns2:_="" ns3:_="">
    <xsd:import namespace="4a87fc49-371e-452f-8450-a1965872250a"/>
    <xsd:import namespace="8ad0c5c1-02fa-429d-a77c-f5762df315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7fc49-371e-452f-8450-a19658722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3da025b1-a304-44be-91bc-15e86b4ce705}" ma:internalName="TaxCatchAll" ma:showField="CatchAllData" ma:web="4a87fc49-371e-452f-8450-a19658722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d0c5c1-02fa-429d-a77c-f5762df315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29d751b6-7be2-4761-9afc-a62d64664a1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a87fc49-371e-452f-8450-a1965872250a">AIMCCYL-1810930351-1426</_dlc_DocId>
    <_dlc_DocIdUrl xmlns="4a87fc49-371e-452f-8450-a1965872250a">
      <Url>https://consejodecuentas.sharepoint.com/sites/AUTORIDAD_INDEPENDIENTE_CyL/_layouts/15/DocIdRedir.aspx?ID=AIMCCYL-1810930351-1426</Url>
      <Description>AIMCCYL-1810930351-1426</Description>
    </_dlc_DocIdUrl>
    <lcf76f155ced4ddcb4097134ff3c332f xmlns="8ad0c5c1-02fa-429d-a77c-f5762df3158b">
      <Terms xmlns="http://schemas.microsoft.com/office/infopath/2007/PartnerControls"/>
    </lcf76f155ced4ddcb4097134ff3c332f>
    <TaxCatchAll xmlns="4a87fc49-371e-452f-8450-a1965872250a" xsi:nil="true"/>
  </documentManagement>
</p:properties>
</file>

<file path=customXml/itemProps1.xml><?xml version="1.0" encoding="utf-8"?>
<ds:datastoreItem xmlns:ds="http://schemas.openxmlformats.org/officeDocument/2006/customXml" ds:itemID="{07758DF6-B04D-4392-96BE-B36F1384F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87fc49-371e-452f-8450-a1965872250a"/>
    <ds:schemaRef ds:uri="8ad0c5c1-02fa-429d-a77c-f5762df31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1A0FB0-9B9F-447A-B9BC-46B46750F85C}">
  <ds:schemaRefs>
    <ds:schemaRef ds:uri="http://schemas.microsoft.com/sharepoint/events"/>
  </ds:schemaRefs>
</ds:datastoreItem>
</file>

<file path=customXml/itemProps3.xml><?xml version="1.0" encoding="utf-8"?>
<ds:datastoreItem xmlns:ds="http://schemas.openxmlformats.org/officeDocument/2006/customXml" ds:itemID="{006A2A05-AA59-4DF8-90DC-B2B2A6DD61DE}">
  <ds:schemaRefs>
    <ds:schemaRef ds:uri="http://schemas.microsoft.com/sharepoint/v3/contenttype/forms"/>
  </ds:schemaRefs>
</ds:datastoreItem>
</file>

<file path=customXml/itemProps4.xml><?xml version="1.0" encoding="utf-8"?>
<ds:datastoreItem xmlns:ds="http://schemas.openxmlformats.org/officeDocument/2006/customXml" ds:itemID="{A856A0EA-FBD6-4AB6-A66F-0B7D48CD4D4B}">
  <ds:schemaRefs>
    <ds:schemaRef ds:uri="http://purl.org/dc/elements/1.1/"/>
    <ds:schemaRef ds:uri="4a87fc49-371e-452f-8450-a1965872250a"/>
    <ds:schemaRef ds:uri="8ad0c5c1-02fa-429d-a77c-f5762df3158b"/>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V2 – Sector Privado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2026-03-20T10:31:20Z</dcterms:created>
  <dcterms:modified xsi:type="dcterms:W3CDTF">2026-03-30T07:52:13Z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0x0101006A51937496061B4C979B116BA72164BE</vt:lpwstr>
  </property>
  <property fmtid="{D5CDD505-2E9C-101B-9397-08002B2CF9AE}" pid="4" name="_dlc_DocIdItemGuid">
    <vt:lpwstr>2b7232a1-8948-4d41-920f-9d3f21582b08</vt:lpwstr>
  </property>
</Properties>
</file>